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第二批桥梁维修工程" sheetId="16" r:id="rId1"/>
    <sheet name="Sheet1" sheetId="17" r:id="rId2"/>
  </sheets>
  <externalReferences>
    <externalReference r:id="rId3"/>
  </externalReferences>
  <definedNames>
    <definedName name="_xlnm._FilterDatabase" localSheetId="0" hidden="1">第二批桥梁维修工程!$A$3:$AA$19</definedName>
    <definedName name="Range13">[1]Ranges!$N$1:$N$6</definedName>
    <definedName name="Range29">[1]Ranges!$AD$1:$AD$10</definedName>
    <definedName name="Range83">[1]Ranges!$CF$1:$CF$34</definedName>
    <definedName name="_xlnm.Print_Titles" localSheetId="0">第二批桥梁维修工程!$1:$3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<sst xmlns="http://schemas.openxmlformats.org/spreadsheetml/2006/main" count="260" uniqueCount="127">
  <si>
    <t>2024年普通国省道养护工程第二批桥梁维修工程</t>
  </si>
  <si>
    <t>序号</t>
  </si>
  <si>
    <t>桥梁基本情况</t>
  </si>
  <si>
    <t>估算总投资（万元）</t>
  </si>
  <si>
    <t>估算建安费（万元）</t>
  </si>
  <si>
    <t>估算上级补助资金万元）</t>
  </si>
  <si>
    <t>建设性质</t>
  </si>
  <si>
    <t>改造类别</t>
  </si>
  <si>
    <t>建议处治方案</t>
  </si>
  <si>
    <t>管养单位</t>
  </si>
  <si>
    <t>备注</t>
  </si>
  <si>
    <t>路线编码</t>
  </si>
  <si>
    <t>路线等级</t>
  </si>
  <si>
    <t>县、市（区）</t>
  </si>
  <si>
    <t>行政区划代码</t>
  </si>
  <si>
    <t>桥梁编码</t>
  </si>
  <si>
    <t>桥梁   名称</t>
  </si>
  <si>
    <t>桥梁中心桩号</t>
  </si>
  <si>
    <t>桥长(m)</t>
  </si>
  <si>
    <t>桥宽(m)</t>
  </si>
  <si>
    <t>设计荷载等级</t>
  </si>
  <si>
    <t>上部结构形式</t>
  </si>
  <si>
    <t>建成  年份</t>
  </si>
  <si>
    <t>最近 一次 改造 年份</t>
  </si>
  <si>
    <t>最近 一次 改造 性质</t>
  </si>
  <si>
    <t>最近一次评定年月</t>
  </si>
  <si>
    <t>技术状况等级</t>
  </si>
  <si>
    <t>主要病害位置</t>
  </si>
  <si>
    <t>主要病害或缺陷描述</t>
  </si>
  <si>
    <t>合计(共15座)</t>
  </si>
  <si>
    <t>G323</t>
  </si>
  <si>
    <t>二级</t>
  </si>
  <si>
    <t>于都县</t>
  </si>
  <si>
    <t>G323360731L0110</t>
  </si>
  <si>
    <t>澄江大桥</t>
  </si>
  <si>
    <t>汽车-20级</t>
  </si>
  <si>
    <t>T梁</t>
  </si>
  <si>
    <t>专项养护</t>
  </si>
  <si>
    <t>二类</t>
  </si>
  <si>
    <t>桥面、上部构造、下部构造</t>
  </si>
  <si>
    <t>伸缩缝裂缝、止水带破损、桥墩基础冲刷、梁板湿接缝裂缝。</t>
  </si>
  <si>
    <t>维修加固</t>
  </si>
  <si>
    <t>修复伸缩缝裂缝、止水带破、桥墩基础、梁板湿接缝裂缝。</t>
  </si>
  <si>
    <t>于都分中心</t>
  </si>
  <si>
    <t>G319</t>
  </si>
  <si>
    <t>G319360731L0050</t>
  </si>
  <si>
    <t>洋河大桥</t>
  </si>
  <si>
    <t>空心板梁</t>
  </si>
  <si>
    <t>桥面裂缝、伸缩缝止水带破损、支座老化变形，空心板梁局部混凝土脱落，桥墩盖梁裂缝、桥台裂缝。</t>
  </si>
  <si>
    <t>桥面病害修复、更换全桥伸缩缝、主梁局部混凝土剥落或掉角修复、铰缝修复、桥台裂缝封闭修复。</t>
  </si>
  <si>
    <t>兴国县</t>
  </si>
  <si>
    <t>G319360732L0340</t>
  </si>
  <si>
    <t>高兴大桥</t>
  </si>
  <si>
    <t>公路Ⅱ级</t>
  </si>
  <si>
    <t>箱形梁</t>
  </si>
  <si>
    <t>桥面铺装裂缝，伸缩缝止水带破损；支座变形开裂。梁体局部露筋；墩台局部露筋；锥坡下沉开裂。</t>
  </si>
  <si>
    <t>修复桥面铺装裂缝；更换伸缩缝橡胶条；更换全桥支座；修复小箱梁剥落露筋；修复盖梁露筋；修复锥坡。</t>
  </si>
  <si>
    <t>兴国分中心</t>
  </si>
  <si>
    <t>G238</t>
  </si>
  <si>
    <t>G238360732L0130</t>
  </si>
  <si>
    <t>太平大桥</t>
  </si>
  <si>
    <t>伸缩缝止水带破损；桥面铺装裂缝、磨光；支座老化开裂变形；梁板局部裂缝；墩台局部裂缝；锥坡凹陷开裂；桥头波形护栏过渡段部分缺失，防撞墙黄黑漆脱落。</t>
  </si>
  <si>
    <t>更换伸缩缝止水带；修复桥面铺装、桥面铺装重新刻纹；更换全桥支座；修复空心板裂缝、聚合物水泥浆修补破损露筋；环氧树脂胶修复墩台裂缝、修复锥坡、重建检查踏步。</t>
  </si>
  <si>
    <t>G238360732L0260</t>
  </si>
  <si>
    <t>文溪大桥</t>
  </si>
  <si>
    <t>三类</t>
  </si>
  <si>
    <t>伸缩缝橡胶止水带破损；桥面铺装磨光、裂缝；支座变形；上部构造：梁体裂缝；下部构造：墩台裂缝；锥坡凹陷；桥头路面下沉、网裂；桥墩桩基础表面侵蚀、滋生苔藓，桩基表面局部砼剥落。</t>
  </si>
  <si>
    <t>更换伸缩缝橡胶止水带；修复桥面铺装,桥面铺装重新刻纹；修补裂缝；更换部分支座；修复梁体裂缝；修复墩台裂缝；修复锥坡；</t>
  </si>
  <si>
    <t>G357</t>
  </si>
  <si>
    <t>会昌县</t>
  </si>
  <si>
    <t>G357360733L0020</t>
  </si>
  <si>
    <t>门岭桥</t>
  </si>
  <si>
    <t>组合式梁</t>
  </si>
  <si>
    <t>桥面铺装纵向裂缝、露骨网裂、桥面排水不畅，泄水孔损坏；伸缩缝锈蚀，橡胶止水带条破损，4号台伸缩缝缝隙过小有卡死现象；槽型梁局部混凝土存在掉角、锈胀剥落、露筋，涂鸦多；主梁外侧翼缘板与桥面铺装处蜂窝麻面；支座垫石破损，老化开裂；下部构造墩台漏水腐蚀较严重；护坡铺砌面局部隆起、破损。</t>
  </si>
  <si>
    <t>更换伸缩缝；更换全桥支座；修复主梁、墩台裂缝、剥落、露筋。</t>
  </si>
  <si>
    <t>会昌分中心</t>
  </si>
  <si>
    <t>G206</t>
  </si>
  <si>
    <t>G206360733L0070</t>
  </si>
  <si>
    <t>绵江大桥</t>
  </si>
  <si>
    <t>修复养护</t>
  </si>
  <si>
    <t>桥面铺装磨光、纵向裂缝；伸缩缝堵塞、止水带破损；小箱梁局部混凝土剥落掉角、钢筋锈蚀；支座老化；护坡铺切面局部开裂。</t>
  </si>
  <si>
    <t>重铺桥面铺装；更换伸缩缝、支座；修复上部结构病害（剥落露筋）；修复护坡及排水设施。</t>
  </si>
  <si>
    <t>G206360733L0090</t>
  </si>
  <si>
    <t>水口大桥</t>
  </si>
  <si>
    <t>桥面铺装磨光、裂缝；伸缩缝堵塞、卡死；小箱梁局部混凝土剥落露筋、空洞麻面；多处支座脱空、老化开裂、破损裂缝；护坡局部开裂；盖梁局部混凝土剥落露筋、锈胀。</t>
  </si>
  <si>
    <t>重铺桥面铺装；更换伸缩缝、支座；增设检查踏步、检修平台；修复锥坡护坡；修复上部构造缺陷（剥落、露筋、麻面等）。</t>
  </si>
  <si>
    <t>安远县</t>
  </si>
  <si>
    <t>G357360726L0130</t>
  </si>
  <si>
    <t>重石大桥</t>
  </si>
  <si>
    <t>伸缩缝锚固区破损；桥面部分排水孔网盖缺失，部分泄水孔下口出露长度不足；梁底渗水；支座脱空、开裂变形；桥墩处有树枝、垃圾等漂浮物阻塞；桥台渗水；桥梁缺少检查步道；桥面标线磨损；防撞砂桶反光膜老旧。</t>
  </si>
  <si>
    <t>修复伸缩缝锚固区；修复梁底渗水；更换支座；修复桥台渗水。</t>
  </si>
  <si>
    <t>安远分中心</t>
  </si>
  <si>
    <t>三级</t>
  </si>
  <si>
    <t>崇义县</t>
  </si>
  <si>
    <t>360725</t>
  </si>
  <si>
    <t>G357360725L0160</t>
  </si>
  <si>
    <t>丰州大桥</t>
  </si>
  <si>
    <t>桥面铺装存在网状裂缝、横向裂缝、斜向裂缝等病害；主梁、横隔板、盖梁存在破损露筋及裂缝现象；部分墩身存在侵蚀，导致混凝土露骨剥落；支座存在老化开裂、局部脱空、剪切变形、串动、滑板变形。</t>
  </si>
  <si>
    <t>维修主梁、墩台、桥面铺装裂缝、剥落、露筋等病害；更换伸缩缝；更换支座。</t>
  </si>
  <si>
    <t>崇义分中心</t>
  </si>
  <si>
    <t>G357360725L0040</t>
  </si>
  <si>
    <t>塔下坝大桥</t>
  </si>
  <si>
    <t>桥面铺装存在网状裂缝、横向裂缝、斜向裂缝等病害；主梁、横隔板、盖梁存在破损露筋及裂缝现象；部分墩身存在侵蚀，导致混凝土露骨剥落；支座存在老化开裂、局部脱空、剪切变形、串动、滑板变形；桥墩桩基钢筋外露。</t>
  </si>
  <si>
    <t xml:space="preserve">维修桥面、主梁、墩台裂缝、剥落、露筋等病害；对存在问题支座进行更换；对桩基钢筋外露进行外包处理。 </t>
  </si>
  <si>
    <t>G357360725L0020</t>
  </si>
  <si>
    <t>合江口大桥</t>
  </si>
  <si>
    <t>维修桥面、主梁、墩台裂缝、剥落、露筋等病害；对存在问题支座进行更换。</t>
  </si>
  <si>
    <t>G236</t>
  </si>
  <si>
    <t>宁都县</t>
  </si>
  <si>
    <t>360730</t>
  </si>
  <si>
    <t>G236360730L0390</t>
  </si>
  <si>
    <t>赖坊大桥</t>
  </si>
  <si>
    <t>汽车-超20级</t>
  </si>
  <si>
    <r>
      <rPr>
        <sz val="10"/>
        <rFont val="宋体"/>
        <charset val="134"/>
      </rPr>
      <t>部分空心板局部混凝土空洞、孔洞露筋， 较大面积蜂窝麻面，混凝土绣胀露筋，裂缝、网裂病害；全桥支座基本存在老化、开裂、脱空</t>
    </r>
    <r>
      <rPr>
        <sz val="10"/>
        <rFont val="Nimbus Roman No9 L"/>
        <charset val="134"/>
      </rPr>
      <t xml:space="preserve">	</t>
    </r>
    <r>
      <rPr>
        <sz val="10"/>
        <rFont val="宋体"/>
        <charset val="134"/>
      </rPr>
      <t>；盖梁剥落、掉角、露筋；台帽开裂；锥坡铺砌面下滑 、破损；桥面有多部门的管线以及国防光缆；人行道板、扶手破损；立面标记老化脱落；挡块破损；梁板铰缝剥落。</t>
    </r>
  </si>
  <si>
    <t xml:space="preserve">环氧树脂修复梁板裂缝，露筋；更换支座；修复盖梁、台帽病害；浇筑浆砌片石加固锥坡；修复梁板铰缝。
</t>
  </si>
  <si>
    <t>宁都分中心</t>
  </si>
  <si>
    <t>G236360730L0360</t>
  </si>
  <si>
    <t>长胜大桥</t>
  </si>
  <si>
    <r>
      <rPr>
        <sz val="10"/>
        <rFont val="宋体"/>
        <charset val="134"/>
      </rPr>
      <t xml:space="preserve"> 
伸缩缝胶条破损；扶手破损；桩基外露；支座老化、开裂、脱空</t>
    </r>
    <r>
      <rPr>
        <sz val="10"/>
        <rFont val="Nimbus Roman No9 L"/>
        <charset val="134"/>
      </rPr>
      <t xml:space="preserve">	</t>
    </r>
    <r>
      <rPr>
        <sz val="10"/>
        <rFont val="宋体"/>
        <charset val="134"/>
      </rPr>
      <t xml:space="preserve">；锥坡下沉、破损；梁板铰缝剥落。
</t>
    </r>
  </si>
  <si>
    <t>更换伸缩缝橡胶止水带；桩基外包混凝土；更换新支座；浇筑浆砌片修复边坡；环氧树脂修复梁板铰缝。</t>
  </si>
  <si>
    <t>赣县区</t>
  </si>
  <si>
    <t>360704</t>
  </si>
  <si>
    <t>G238360704L0180</t>
  </si>
  <si>
    <t>江口塘大桥</t>
  </si>
  <si>
    <t>梁底破损露筋；梁底离析露筋；梁腹板蜂窝麻面；梁马蹄破损剥落；梁马蹄蜂窝；支座局部脱空、开裂、剪切变形；台背墙多处大范围混凝土剥落；台帽裂缝；台背墙裂缝；盖梁露筋；盖梁钢筋锈蚀胀裂；墩底磨损露骨；墩底露筋；伸缩缝橡胶条脱落；伸缩缝橡胶条堵塞；右幅行车道纵向裂缝；左侧混凝土护栏破损露筋；右侧混凝土护栏破损露筋；右侧铁护栏撞击损坏。</t>
  </si>
  <si>
    <t>环氧树脂胶修补裂缝，聚合物水泥浆修补破损露筋，更换支座；环氧树脂胶修补裂缝；聚合物水泥浆修补破损露筋；更换伸缩缝橡胶止水带；混凝土修补裂缝。</t>
  </si>
  <si>
    <t>赣县分中心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</si>
</sst>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2">
    <font>
      <sz val="11"/>
      <color indexed="8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30" fillId="0" borderId="0"/>
    <xf numFmtId="0" fontId="10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center" wrapText="1"/>
    </xf>
    <xf numFmtId="177" fontId="7" fillId="0" borderId="0" xfId="0" applyNumberFormat="1" applyFont="1" applyFill="1" applyAlignment="1">
      <alignment horizont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21 2 4" xfId="50"/>
    <cellStyle name="常规 2" xfId="51"/>
    <cellStyle name="常规 3" xfId="52"/>
    <cellStyle name="常规 8" xfId="5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\%20&#26446;&#38742;&#21326;\2024&#24180;\&#36814;&#22269;&#35780;&#26725;&#26753;\%20&#28165;&#21333;&#20837;&#24211;\\\home\user\&#26700;&#38754;\E:\&#26725;&#26753;&#32508;&#21512;&#20449;&#24687;&#21015;&#34920;-&#36195;&#24030;&#24066;&#20844;&#36335;&#21457;&#23637;&#20013;&#24515;&#20110;&#37117;&#20998;&#20013;&#2451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Ranges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9"/>
  <sheetViews>
    <sheetView tabSelected="1" view="pageBreakPreview" zoomScaleNormal="100" workbookViewId="0">
      <pane ySplit="3" topLeftCell="A12" activePane="bottomLeft" state="frozen"/>
      <selection/>
      <selection pane="bottomLeft" activeCell="A1" sqref="A1:AA1"/>
    </sheetView>
  </sheetViews>
  <sheetFormatPr defaultColWidth="9" defaultRowHeight="54" customHeight="1"/>
  <cols>
    <col min="1" max="1" width="5.12962962962963" style="4" customWidth="1"/>
    <col min="2" max="3" width="5" style="4" customWidth="1"/>
    <col min="4" max="4" width="6.87962962962963" style="4" customWidth="1"/>
    <col min="5" max="5" width="7.37962962962963" style="4" customWidth="1"/>
    <col min="6" max="7" width="9" style="4" customWidth="1"/>
    <col min="8" max="8" width="8.43518518518519" style="4" customWidth="1"/>
    <col min="9" max="9" width="9.62962962962963" style="5" customWidth="1"/>
    <col min="10" max="10" width="5.78703703703704" style="6" customWidth="1"/>
    <col min="11" max="11" width="9" style="4" customWidth="1"/>
    <col min="12" max="12" width="7.5" style="4" customWidth="1"/>
    <col min="13" max="13" width="7.62962962962963" style="4" customWidth="1"/>
    <col min="14" max="14" width="5" style="4" customWidth="1"/>
    <col min="15" max="15" width="6.55555555555556" style="4" customWidth="1"/>
    <col min="16" max="16" width="8" style="4" customWidth="1"/>
    <col min="17" max="17" width="5" style="4" customWidth="1"/>
    <col min="18" max="18" width="10" style="4" customWidth="1"/>
    <col min="19" max="19" width="38.3796296296296" style="4" customWidth="1"/>
    <col min="20" max="20" width="7.5" style="5" customWidth="1"/>
    <col min="21" max="22" width="8.5" style="5" customWidth="1"/>
    <col min="23" max="23" width="7.80555555555556" style="4" customWidth="1"/>
    <col min="24" max="24" width="8.12962962962963" style="4" customWidth="1"/>
    <col min="25" max="25" width="37.3796296296296" style="4" customWidth="1"/>
    <col min="26" max="26" width="9.30555555555556" style="4" customWidth="1"/>
    <col min="27" max="27" width="23.8796296296296" style="4" customWidth="1"/>
    <col min="28" max="28" width="11.4074074074074" style="4" customWidth="1"/>
    <col min="29" max="29" width="9.68518518518519" style="4" customWidth="1"/>
    <col min="30" max="16384" width="9" style="4"/>
  </cols>
  <sheetData>
    <row r="1" s="1" customFormat="1" customHeight="1" spans="1:27">
      <c r="A1" s="7" t="s">
        <v>0</v>
      </c>
      <c r="B1" s="7"/>
      <c r="C1" s="7"/>
      <c r="D1" s="7"/>
      <c r="E1" s="7"/>
      <c r="F1" s="7"/>
      <c r="G1" s="7"/>
      <c r="H1" s="7"/>
      <c r="I1" s="16"/>
      <c r="J1" s="7"/>
      <c r="K1" s="7"/>
      <c r="L1" s="7"/>
      <c r="M1" s="7"/>
      <c r="N1" s="7"/>
      <c r="O1" s="7"/>
      <c r="P1" s="7"/>
      <c r="Q1" s="7"/>
      <c r="R1" s="7"/>
      <c r="S1" s="7"/>
      <c r="T1" s="16"/>
      <c r="U1" s="16"/>
      <c r="V1" s="16"/>
      <c r="W1" s="7"/>
      <c r="X1" s="7"/>
      <c r="Y1" s="7"/>
      <c r="Z1" s="7"/>
      <c r="AA1" s="7"/>
    </row>
    <row r="2" s="2" customFormat="1" ht="30" customHeight="1" spans="1:27">
      <c r="A2" s="8" t="s">
        <v>1</v>
      </c>
      <c r="B2" s="8" t="s">
        <v>2</v>
      </c>
      <c r="C2" s="8"/>
      <c r="D2" s="8"/>
      <c r="E2" s="8"/>
      <c r="F2" s="8"/>
      <c r="G2" s="8"/>
      <c r="H2" s="8"/>
      <c r="I2" s="17"/>
      <c r="J2" s="8"/>
      <c r="K2" s="8"/>
      <c r="L2" s="8"/>
      <c r="M2" s="8"/>
      <c r="N2" s="8"/>
      <c r="O2" s="8"/>
      <c r="P2" s="8"/>
      <c r="Q2" s="8"/>
      <c r="R2" s="8"/>
      <c r="S2" s="8"/>
      <c r="T2" s="24" t="s">
        <v>3</v>
      </c>
      <c r="U2" s="24" t="s">
        <v>4</v>
      </c>
      <c r="V2" s="24" t="s">
        <v>5</v>
      </c>
      <c r="W2" s="25" t="s">
        <v>6</v>
      </c>
      <c r="X2" s="25" t="s">
        <v>7</v>
      </c>
      <c r="Y2" s="25" t="s">
        <v>8</v>
      </c>
      <c r="Z2" s="8" t="s">
        <v>9</v>
      </c>
      <c r="AA2" s="8" t="s">
        <v>10</v>
      </c>
    </row>
    <row r="3" s="3" customFormat="1" ht="59" customHeight="1" spans="1:27">
      <c r="A3" s="9"/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10" t="s">
        <v>17</v>
      </c>
      <c r="I3" s="18" t="s">
        <v>18</v>
      </c>
      <c r="J3" s="19" t="s">
        <v>19</v>
      </c>
      <c r="K3" s="9" t="s">
        <v>20</v>
      </c>
      <c r="L3" s="9" t="s">
        <v>21</v>
      </c>
      <c r="M3" s="9" t="s">
        <v>22</v>
      </c>
      <c r="N3" s="9" t="s">
        <v>23</v>
      </c>
      <c r="O3" s="9" t="s">
        <v>24</v>
      </c>
      <c r="P3" s="9" t="s">
        <v>25</v>
      </c>
      <c r="Q3" s="9" t="s">
        <v>26</v>
      </c>
      <c r="R3" s="9" t="s">
        <v>27</v>
      </c>
      <c r="S3" s="9" t="s">
        <v>28</v>
      </c>
      <c r="T3" s="17"/>
      <c r="U3" s="17"/>
      <c r="V3" s="17"/>
      <c r="W3" s="8"/>
      <c r="X3" s="8"/>
      <c r="Y3" s="8"/>
      <c r="Z3" s="9"/>
      <c r="AA3" s="9"/>
    </row>
    <row r="4" s="3" customFormat="1" ht="30" customHeight="1" spans="1:27">
      <c r="A4" s="9" t="s">
        <v>29</v>
      </c>
      <c r="B4" s="9"/>
      <c r="C4" s="9"/>
      <c r="D4" s="9"/>
      <c r="E4" s="9"/>
      <c r="F4" s="9"/>
      <c r="G4" s="9"/>
      <c r="H4" s="9"/>
      <c r="I4" s="10">
        <f>SUM(I5:I19)</f>
        <v>2589.65</v>
      </c>
      <c r="J4" s="19"/>
      <c r="K4" s="9"/>
      <c r="L4" s="9"/>
      <c r="M4" s="9"/>
      <c r="N4" s="9"/>
      <c r="O4" s="9"/>
      <c r="P4" s="9"/>
      <c r="Q4" s="9"/>
      <c r="R4" s="9"/>
      <c r="S4" s="9"/>
      <c r="T4" s="18">
        <f>SUM(T5:T19)</f>
        <v>989</v>
      </c>
      <c r="U4" s="18">
        <f>SUM(U5:U19)</f>
        <v>890.1</v>
      </c>
      <c r="V4" s="18">
        <f>SUM(V5:V19)</f>
        <v>0</v>
      </c>
      <c r="W4" s="9"/>
      <c r="X4" s="9"/>
      <c r="Y4" s="9"/>
      <c r="Z4" s="9"/>
      <c r="AA4" s="9"/>
    </row>
    <row r="5" s="4" customFormat="1" ht="63" customHeight="1" spans="1:27">
      <c r="A5" s="11">
        <v>1</v>
      </c>
      <c r="B5" s="12" t="s">
        <v>30</v>
      </c>
      <c r="C5" s="11" t="s">
        <v>31</v>
      </c>
      <c r="D5" s="13" t="s">
        <v>32</v>
      </c>
      <c r="E5" s="14">
        <v>360731</v>
      </c>
      <c r="F5" s="13" t="s">
        <v>33</v>
      </c>
      <c r="G5" s="13" t="s">
        <v>34</v>
      </c>
      <c r="H5" s="12">
        <v>54.312</v>
      </c>
      <c r="I5" s="20">
        <v>276.36</v>
      </c>
      <c r="J5" s="12">
        <v>12</v>
      </c>
      <c r="K5" s="21" t="s">
        <v>35</v>
      </c>
      <c r="L5" s="12" t="s">
        <v>36</v>
      </c>
      <c r="M5" s="12">
        <v>2000</v>
      </c>
      <c r="N5" s="13">
        <v>2018</v>
      </c>
      <c r="O5" s="13" t="s">
        <v>37</v>
      </c>
      <c r="P5" s="13">
        <v>20221218</v>
      </c>
      <c r="Q5" s="13" t="s">
        <v>38</v>
      </c>
      <c r="R5" s="11" t="s">
        <v>39</v>
      </c>
      <c r="S5" s="13" t="s">
        <v>40</v>
      </c>
      <c r="T5" s="26">
        <v>68</v>
      </c>
      <c r="U5" s="27">
        <f t="shared" ref="U5:U10" si="0">T5-T5*0.1</f>
        <v>61.2</v>
      </c>
      <c r="V5" s="28"/>
      <c r="W5" s="11" t="s">
        <v>41</v>
      </c>
      <c r="X5" s="11" t="s">
        <v>41</v>
      </c>
      <c r="Y5" s="13" t="s">
        <v>42</v>
      </c>
      <c r="Z5" s="13" t="s">
        <v>43</v>
      </c>
      <c r="AA5" s="11"/>
    </row>
    <row r="6" s="4" customFormat="1" ht="63" customHeight="1" spans="1:27">
      <c r="A6" s="11">
        <v>2</v>
      </c>
      <c r="B6" s="12" t="s">
        <v>44</v>
      </c>
      <c r="C6" s="11" t="s">
        <v>31</v>
      </c>
      <c r="D6" s="13" t="s">
        <v>32</v>
      </c>
      <c r="E6" s="14">
        <v>360731</v>
      </c>
      <c r="F6" s="13" t="s">
        <v>45</v>
      </c>
      <c r="G6" s="13" t="s">
        <v>46</v>
      </c>
      <c r="H6" s="12">
        <v>879.77</v>
      </c>
      <c r="I6" s="20">
        <v>114.6</v>
      </c>
      <c r="J6" s="12">
        <v>12</v>
      </c>
      <c r="K6" s="21" t="s">
        <v>35</v>
      </c>
      <c r="L6" s="12" t="s">
        <v>47</v>
      </c>
      <c r="M6" s="12">
        <v>2001</v>
      </c>
      <c r="N6" s="13">
        <v>2022</v>
      </c>
      <c r="O6" s="13" t="s">
        <v>37</v>
      </c>
      <c r="P6" s="13">
        <v>20221218</v>
      </c>
      <c r="Q6" s="13" t="s">
        <v>38</v>
      </c>
      <c r="R6" s="11" t="s">
        <v>39</v>
      </c>
      <c r="S6" s="13" t="s">
        <v>48</v>
      </c>
      <c r="T6" s="26">
        <v>61</v>
      </c>
      <c r="U6" s="27">
        <f t="shared" si="0"/>
        <v>54.9</v>
      </c>
      <c r="V6" s="28"/>
      <c r="W6" s="11" t="s">
        <v>41</v>
      </c>
      <c r="X6" s="11" t="s">
        <v>41</v>
      </c>
      <c r="Y6" s="13" t="s">
        <v>49</v>
      </c>
      <c r="Z6" s="13" t="s">
        <v>43</v>
      </c>
      <c r="AA6" s="11"/>
    </row>
    <row r="7" s="4" customFormat="1" ht="63" customHeight="1" spans="1:27">
      <c r="A7" s="11">
        <v>3</v>
      </c>
      <c r="B7" s="12" t="s">
        <v>44</v>
      </c>
      <c r="C7" s="11" t="s">
        <v>31</v>
      </c>
      <c r="D7" s="13" t="s">
        <v>50</v>
      </c>
      <c r="E7" s="14">
        <v>360732</v>
      </c>
      <c r="F7" s="13" t="s">
        <v>51</v>
      </c>
      <c r="G7" s="13" t="s">
        <v>52</v>
      </c>
      <c r="H7" s="12">
        <v>946.246</v>
      </c>
      <c r="I7" s="20">
        <v>165</v>
      </c>
      <c r="J7" s="12">
        <v>12</v>
      </c>
      <c r="K7" s="21" t="s">
        <v>53</v>
      </c>
      <c r="L7" s="12" t="s">
        <v>54</v>
      </c>
      <c r="M7" s="12">
        <v>2013</v>
      </c>
      <c r="N7" s="13">
        <v>2020</v>
      </c>
      <c r="O7" s="13" t="s">
        <v>37</v>
      </c>
      <c r="P7" s="13">
        <v>20231220</v>
      </c>
      <c r="Q7" s="13" t="s">
        <v>38</v>
      </c>
      <c r="R7" s="11" t="s">
        <v>39</v>
      </c>
      <c r="S7" s="13" t="s">
        <v>55</v>
      </c>
      <c r="T7" s="26">
        <v>65</v>
      </c>
      <c r="U7" s="27">
        <f t="shared" si="0"/>
        <v>58.5</v>
      </c>
      <c r="V7" s="28"/>
      <c r="W7" s="11" t="s">
        <v>41</v>
      </c>
      <c r="X7" s="11" t="s">
        <v>41</v>
      </c>
      <c r="Y7" s="13" t="s">
        <v>56</v>
      </c>
      <c r="Z7" s="13" t="s">
        <v>57</v>
      </c>
      <c r="AA7" s="11"/>
    </row>
    <row r="8" s="4" customFormat="1" ht="63" customHeight="1" spans="1:27">
      <c r="A8" s="11">
        <v>4</v>
      </c>
      <c r="B8" s="12" t="s">
        <v>58</v>
      </c>
      <c r="C8" s="11" t="s">
        <v>31</v>
      </c>
      <c r="D8" s="13" t="s">
        <v>50</v>
      </c>
      <c r="E8" s="14">
        <v>360732</v>
      </c>
      <c r="F8" s="13" t="s">
        <v>59</v>
      </c>
      <c r="G8" s="13" t="s">
        <v>60</v>
      </c>
      <c r="H8" s="12">
        <v>312.97</v>
      </c>
      <c r="I8" s="20">
        <v>125.05</v>
      </c>
      <c r="J8" s="12">
        <v>12</v>
      </c>
      <c r="K8" s="21" t="s">
        <v>35</v>
      </c>
      <c r="L8" s="12" t="s">
        <v>47</v>
      </c>
      <c r="M8" s="12">
        <v>2003</v>
      </c>
      <c r="N8" s="13">
        <v>2018</v>
      </c>
      <c r="O8" s="13" t="s">
        <v>37</v>
      </c>
      <c r="P8" s="13">
        <v>20221230</v>
      </c>
      <c r="Q8" s="13" t="s">
        <v>38</v>
      </c>
      <c r="R8" s="11" t="s">
        <v>39</v>
      </c>
      <c r="S8" s="13" t="s">
        <v>61</v>
      </c>
      <c r="T8" s="26">
        <v>47</v>
      </c>
      <c r="U8" s="27">
        <f t="shared" si="0"/>
        <v>42.3</v>
      </c>
      <c r="V8" s="28"/>
      <c r="W8" s="11" t="s">
        <v>41</v>
      </c>
      <c r="X8" s="11" t="s">
        <v>41</v>
      </c>
      <c r="Y8" s="13" t="s">
        <v>62</v>
      </c>
      <c r="Z8" s="13" t="s">
        <v>57</v>
      </c>
      <c r="AA8" s="11"/>
    </row>
    <row r="9" s="4" customFormat="1" ht="63" customHeight="1" spans="1:27">
      <c r="A9" s="11">
        <v>5</v>
      </c>
      <c r="B9" s="12" t="s">
        <v>58</v>
      </c>
      <c r="C9" s="11" t="s">
        <v>31</v>
      </c>
      <c r="D9" s="13" t="s">
        <v>50</v>
      </c>
      <c r="E9" s="14">
        <v>360732</v>
      </c>
      <c r="F9" s="13" t="s">
        <v>63</v>
      </c>
      <c r="G9" s="13" t="s">
        <v>64</v>
      </c>
      <c r="H9" s="12">
        <v>330.947</v>
      </c>
      <c r="I9" s="20">
        <v>272.5</v>
      </c>
      <c r="J9" s="12">
        <v>12</v>
      </c>
      <c r="K9" s="21" t="s">
        <v>35</v>
      </c>
      <c r="L9" s="12" t="s">
        <v>47</v>
      </c>
      <c r="M9" s="12">
        <v>2003</v>
      </c>
      <c r="N9" s="13">
        <v>2022</v>
      </c>
      <c r="O9" s="13" t="s">
        <v>37</v>
      </c>
      <c r="P9" s="13">
        <v>20221230</v>
      </c>
      <c r="Q9" s="13" t="s">
        <v>65</v>
      </c>
      <c r="R9" s="11" t="s">
        <v>39</v>
      </c>
      <c r="S9" s="13" t="s">
        <v>66</v>
      </c>
      <c r="T9" s="26">
        <v>90</v>
      </c>
      <c r="U9" s="27">
        <f t="shared" si="0"/>
        <v>81</v>
      </c>
      <c r="V9" s="28"/>
      <c r="W9" s="11" t="s">
        <v>41</v>
      </c>
      <c r="X9" s="11" t="s">
        <v>41</v>
      </c>
      <c r="Y9" s="13" t="s">
        <v>67</v>
      </c>
      <c r="Z9" s="13" t="s">
        <v>57</v>
      </c>
      <c r="AA9" s="11"/>
    </row>
    <row r="10" s="4" customFormat="1" ht="101" customHeight="1" spans="1:27">
      <c r="A10" s="11">
        <v>6</v>
      </c>
      <c r="B10" s="12" t="s">
        <v>68</v>
      </c>
      <c r="C10" s="11" t="s">
        <v>31</v>
      </c>
      <c r="D10" s="13" t="s">
        <v>69</v>
      </c>
      <c r="E10" s="14">
        <v>360733</v>
      </c>
      <c r="F10" s="13" t="s">
        <v>70</v>
      </c>
      <c r="G10" s="13" t="s">
        <v>71</v>
      </c>
      <c r="H10" s="12">
        <v>370.508</v>
      </c>
      <c r="I10" s="20">
        <v>126.7</v>
      </c>
      <c r="J10" s="12">
        <v>11.3</v>
      </c>
      <c r="K10" s="21" t="s">
        <v>53</v>
      </c>
      <c r="L10" s="12" t="s">
        <v>72</v>
      </c>
      <c r="M10" s="12">
        <v>1999</v>
      </c>
      <c r="N10" s="13">
        <v>2020</v>
      </c>
      <c r="O10" s="13" t="s">
        <v>37</v>
      </c>
      <c r="P10" s="13">
        <v>20221201</v>
      </c>
      <c r="Q10" s="13" t="s">
        <v>38</v>
      </c>
      <c r="R10" s="11" t="s">
        <v>39</v>
      </c>
      <c r="S10" s="13" t="s">
        <v>73</v>
      </c>
      <c r="T10" s="26">
        <v>67</v>
      </c>
      <c r="U10" s="27">
        <f t="shared" si="0"/>
        <v>60.3</v>
      </c>
      <c r="V10" s="28"/>
      <c r="W10" s="11" t="s">
        <v>41</v>
      </c>
      <c r="X10" s="11" t="s">
        <v>41</v>
      </c>
      <c r="Y10" s="13" t="s">
        <v>74</v>
      </c>
      <c r="Z10" s="13" t="s">
        <v>75</v>
      </c>
      <c r="AA10" s="11"/>
    </row>
    <row r="11" s="4" customFormat="1" ht="60" customHeight="1" spans="1:27">
      <c r="A11" s="11">
        <v>7</v>
      </c>
      <c r="B11" s="12" t="s">
        <v>76</v>
      </c>
      <c r="C11" s="11" t="s">
        <v>31</v>
      </c>
      <c r="D11" s="13" t="s">
        <v>69</v>
      </c>
      <c r="E11" s="14">
        <v>360733</v>
      </c>
      <c r="F11" s="13" t="s">
        <v>77</v>
      </c>
      <c r="G11" s="13" t="s">
        <v>78</v>
      </c>
      <c r="H11" s="12">
        <v>2023.445</v>
      </c>
      <c r="I11" s="20">
        <v>155.78</v>
      </c>
      <c r="J11" s="12">
        <v>11.3</v>
      </c>
      <c r="K11" s="21" t="s">
        <v>35</v>
      </c>
      <c r="L11" s="12" t="s">
        <v>72</v>
      </c>
      <c r="M11" s="12">
        <v>2002</v>
      </c>
      <c r="N11" s="13">
        <v>2022</v>
      </c>
      <c r="O11" s="13" t="s">
        <v>79</v>
      </c>
      <c r="P11" s="13">
        <v>20221201</v>
      </c>
      <c r="Q11" s="13" t="s">
        <v>38</v>
      </c>
      <c r="R11" s="11" t="s">
        <v>39</v>
      </c>
      <c r="S11" s="13" t="s">
        <v>80</v>
      </c>
      <c r="T11" s="26">
        <v>62</v>
      </c>
      <c r="U11" s="27">
        <f t="shared" ref="U11:U19" si="1">T11-T11*0.1</f>
        <v>55.8</v>
      </c>
      <c r="V11" s="28"/>
      <c r="W11" s="11" t="s">
        <v>41</v>
      </c>
      <c r="X11" s="11" t="s">
        <v>41</v>
      </c>
      <c r="Y11" s="13" t="s">
        <v>81</v>
      </c>
      <c r="Z11" s="13" t="s">
        <v>75</v>
      </c>
      <c r="AA11" s="11"/>
    </row>
    <row r="12" s="4" customFormat="1" ht="74" customHeight="1" spans="1:27">
      <c r="A12" s="11">
        <v>8</v>
      </c>
      <c r="B12" s="12" t="s">
        <v>76</v>
      </c>
      <c r="C12" s="11" t="s">
        <v>31</v>
      </c>
      <c r="D12" s="13" t="s">
        <v>69</v>
      </c>
      <c r="E12" s="14">
        <v>360733</v>
      </c>
      <c r="F12" s="13" t="s">
        <v>82</v>
      </c>
      <c r="G12" s="13" t="s">
        <v>83</v>
      </c>
      <c r="H12" s="12">
        <v>2053.693</v>
      </c>
      <c r="I12" s="20">
        <v>155.78</v>
      </c>
      <c r="J12" s="12">
        <v>11.3</v>
      </c>
      <c r="K12" s="21" t="s">
        <v>53</v>
      </c>
      <c r="L12" s="12" t="s">
        <v>54</v>
      </c>
      <c r="M12" s="12">
        <v>2002</v>
      </c>
      <c r="N12" s="13">
        <v>2022</v>
      </c>
      <c r="O12" s="13" t="s">
        <v>79</v>
      </c>
      <c r="P12" s="13">
        <v>20221201</v>
      </c>
      <c r="Q12" s="13" t="s">
        <v>38</v>
      </c>
      <c r="R12" s="11" t="s">
        <v>39</v>
      </c>
      <c r="S12" s="13" t="s">
        <v>84</v>
      </c>
      <c r="T12" s="26">
        <v>77</v>
      </c>
      <c r="U12" s="27">
        <f t="shared" si="1"/>
        <v>69.3</v>
      </c>
      <c r="V12" s="28"/>
      <c r="W12" s="11" t="s">
        <v>41</v>
      </c>
      <c r="X12" s="11" t="s">
        <v>41</v>
      </c>
      <c r="Y12" s="13" t="s">
        <v>85</v>
      </c>
      <c r="Z12" s="13" t="s">
        <v>75</v>
      </c>
      <c r="AA12" s="11"/>
    </row>
    <row r="13" s="4" customFormat="1" ht="83" customHeight="1" spans="1:27">
      <c r="A13" s="11">
        <v>9</v>
      </c>
      <c r="B13" s="12" t="s">
        <v>68</v>
      </c>
      <c r="C13" s="11" t="s">
        <v>31</v>
      </c>
      <c r="D13" s="13" t="s">
        <v>86</v>
      </c>
      <c r="E13" s="14">
        <v>360726</v>
      </c>
      <c r="F13" s="13" t="s">
        <v>87</v>
      </c>
      <c r="G13" s="13" t="s">
        <v>88</v>
      </c>
      <c r="H13" s="12">
        <v>436.961</v>
      </c>
      <c r="I13" s="20">
        <v>111.5</v>
      </c>
      <c r="J13" s="12">
        <v>11.74</v>
      </c>
      <c r="K13" s="21" t="s">
        <v>53</v>
      </c>
      <c r="L13" s="12" t="s">
        <v>47</v>
      </c>
      <c r="M13" s="12">
        <v>2002</v>
      </c>
      <c r="N13" s="13">
        <v>2022</v>
      </c>
      <c r="O13" s="13" t="s">
        <v>37</v>
      </c>
      <c r="P13" s="13">
        <v>20221222</v>
      </c>
      <c r="Q13" s="13" t="s">
        <v>38</v>
      </c>
      <c r="R13" s="11" t="s">
        <v>39</v>
      </c>
      <c r="S13" s="13" t="s">
        <v>89</v>
      </c>
      <c r="T13" s="26">
        <v>27</v>
      </c>
      <c r="U13" s="27">
        <f t="shared" si="1"/>
        <v>24.3</v>
      </c>
      <c r="V13" s="28"/>
      <c r="W13" s="11" t="s">
        <v>41</v>
      </c>
      <c r="X13" s="11" t="s">
        <v>41</v>
      </c>
      <c r="Y13" s="13" t="s">
        <v>90</v>
      </c>
      <c r="Z13" s="13" t="s">
        <v>91</v>
      </c>
      <c r="AA13" s="11"/>
    </row>
    <row r="14" s="4" customFormat="1" ht="69" customHeight="1" spans="1:27">
      <c r="A14" s="11">
        <v>10</v>
      </c>
      <c r="B14" s="12" t="s">
        <v>68</v>
      </c>
      <c r="C14" s="11" t="s">
        <v>92</v>
      </c>
      <c r="D14" s="13" t="s">
        <v>93</v>
      </c>
      <c r="E14" s="14" t="s">
        <v>94</v>
      </c>
      <c r="F14" s="13" t="s">
        <v>95</v>
      </c>
      <c r="G14" s="13" t="s">
        <v>96</v>
      </c>
      <c r="H14" s="12">
        <v>686.554</v>
      </c>
      <c r="I14" s="20">
        <v>165.14</v>
      </c>
      <c r="J14" s="12">
        <v>8.5</v>
      </c>
      <c r="K14" s="21" t="s">
        <v>53</v>
      </c>
      <c r="L14" s="12" t="s">
        <v>47</v>
      </c>
      <c r="M14" s="12">
        <v>2008</v>
      </c>
      <c r="N14" s="13">
        <v>2015</v>
      </c>
      <c r="O14" s="13" t="s">
        <v>37</v>
      </c>
      <c r="P14" s="13">
        <v>20221222</v>
      </c>
      <c r="Q14" s="13" t="s">
        <v>38</v>
      </c>
      <c r="R14" s="11" t="s">
        <v>39</v>
      </c>
      <c r="S14" s="13" t="s">
        <v>97</v>
      </c>
      <c r="T14" s="26">
        <v>69</v>
      </c>
      <c r="U14" s="27">
        <f t="shared" si="1"/>
        <v>62.1</v>
      </c>
      <c r="V14" s="28"/>
      <c r="W14" s="11" t="s">
        <v>41</v>
      </c>
      <c r="X14" s="11" t="s">
        <v>41</v>
      </c>
      <c r="Y14" s="13" t="s">
        <v>98</v>
      </c>
      <c r="Z14" s="13" t="s">
        <v>99</v>
      </c>
      <c r="AA14" s="11"/>
    </row>
    <row r="15" s="4" customFormat="1" ht="72" customHeight="1" spans="1:27">
      <c r="A15" s="11">
        <v>11</v>
      </c>
      <c r="B15" s="12" t="s">
        <v>68</v>
      </c>
      <c r="C15" s="11" t="s">
        <v>31</v>
      </c>
      <c r="D15" s="13" t="s">
        <v>93</v>
      </c>
      <c r="E15" s="14" t="s">
        <v>94</v>
      </c>
      <c r="F15" s="13" t="s">
        <v>100</v>
      </c>
      <c r="G15" s="13" t="s">
        <v>101</v>
      </c>
      <c r="H15" s="12">
        <v>637.776</v>
      </c>
      <c r="I15" s="20">
        <v>126</v>
      </c>
      <c r="J15" s="12">
        <v>11.5</v>
      </c>
      <c r="K15" s="21" t="s">
        <v>53</v>
      </c>
      <c r="L15" s="12" t="s">
        <v>54</v>
      </c>
      <c r="M15" s="12">
        <v>2011</v>
      </c>
      <c r="N15" s="13">
        <v>2022</v>
      </c>
      <c r="O15" s="13" t="s">
        <v>79</v>
      </c>
      <c r="P15" s="13">
        <v>20231220</v>
      </c>
      <c r="Q15" s="13" t="s">
        <v>38</v>
      </c>
      <c r="R15" s="11" t="s">
        <v>39</v>
      </c>
      <c r="S15" s="13" t="s">
        <v>102</v>
      </c>
      <c r="T15" s="26">
        <v>46</v>
      </c>
      <c r="U15" s="27">
        <f t="shared" si="1"/>
        <v>41.4</v>
      </c>
      <c r="V15" s="28"/>
      <c r="W15" s="11" t="s">
        <v>41</v>
      </c>
      <c r="X15" s="11" t="s">
        <v>41</v>
      </c>
      <c r="Y15" s="13" t="s">
        <v>103</v>
      </c>
      <c r="Z15" s="13" t="s">
        <v>99</v>
      </c>
      <c r="AA15" s="11"/>
    </row>
    <row r="16" s="4" customFormat="1" ht="71" customHeight="1" spans="1:27">
      <c r="A16" s="11">
        <v>12</v>
      </c>
      <c r="B16" s="12" t="s">
        <v>68</v>
      </c>
      <c r="C16" s="11" t="s">
        <v>92</v>
      </c>
      <c r="D16" s="13" t="s">
        <v>93</v>
      </c>
      <c r="E16" s="14" t="s">
        <v>94</v>
      </c>
      <c r="F16" s="13" t="s">
        <v>104</v>
      </c>
      <c r="G16" s="13" t="s">
        <v>105</v>
      </c>
      <c r="H16" s="12">
        <v>651.847</v>
      </c>
      <c r="I16" s="20">
        <v>105.08</v>
      </c>
      <c r="J16" s="12">
        <v>9.4</v>
      </c>
      <c r="K16" s="21" t="s">
        <v>53</v>
      </c>
      <c r="L16" s="12" t="s">
        <v>47</v>
      </c>
      <c r="M16" s="12">
        <v>2008</v>
      </c>
      <c r="N16" s="13"/>
      <c r="O16" s="13"/>
      <c r="P16" s="13">
        <v>20221222</v>
      </c>
      <c r="Q16" s="13" t="s">
        <v>38</v>
      </c>
      <c r="R16" s="11" t="s">
        <v>39</v>
      </c>
      <c r="S16" s="13" t="s">
        <v>97</v>
      </c>
      <c r="T16" s="26">
        <v>78</v>
      </c>
      <c r="U16" s="27">
        <f t="shared" si="1"/>
        <v>70.2</v>
      </c>
      <c r="V16" s="28"/>
      <c r="W16" s="11" t="s">
        <v>41</v>
      </c>
      <c r="X16" s="11" t="s">
        <v>41</v>
      </c>
      <c r="Y16" s="13" t="s">
        <v>106</v>
      </c>
      <c r="Z16" s="13" t="s">
        <v>99</v>
      </c>
      <c r="AA16" s="11"/>
    </row>
    <row r="17" s="4" customFormat="1" ht="97" customHeight="1" spans="1:27">
      <c r="A17" s="11">
        <v>13</v>
      </c>
      <c r="B17" s="12" t="s">
        <v>107</v>
      </c>
      <c r="C17" s="11" t="s">
        <v>31</v>
      </c>
      <c r="D17" s="13" t="s">
        <v>108</v>
      </c>
      <c r="E17" s="14" t="s">
        <v>109</v>
      </c>
      <c r="F17" s="13" t="s">
        <v>110</v>
      </c>
      <c r="G17" s="13" t="s">
        <v>111</v>
      </c>
      <c r="H17" s="12">
        <v>764.783</v>
      </c>
      <c r="I17" s="20">
        <v>246.56</v>
      </c>
      <c r="J17" s="12">
        <v>15</v>
      </c>
      <c r="K17" s="21" t="s">
        <v>112</v>
      </c>
      <c r="L17" s="12" t="s">
        <v>47</v>
      </c>
      <c r="M17" s="12">
        <v>1999</v>
      </c>
      <c r="N17" s="13">
        <v>2020</v>
      </c>
      <c r="O17" s="13" t="s">
        <v>79</v>
      </c>
      <c r="P17" s="13">
        <v>20221231</v>
      </c>
      <c r="Q17" s="13" t="s">
        <v>38</v>
      </c>
      <c r="R17" s="11" t="s">
        <v>39</v>
      </c>
      <c r="S17" s="13" t="s">
        <v>113</v>
      </c>
      <c r="T17" s="26">
        <v>96</v>
      </c>
      <c r="U17" s="27">
        <f t="shared" si="1"/>
        <v>86.4</v>
      </c>
      <c r="V17" s="28"/>
      <c r="W17" s="11" t="s">
        <v>41</v>
      </c>
      <c r="X17" s="11" t="s">
        <v>41</v>
      </c>
      <c r="Y17" s="13" t="s">
        <v>114</v>
      </c>
      <c r="Z17" s="13" t="s">
        <v>115</v>
      </c>
      <c r="AA17" s="11"/>
    </row>
    <row r="18" s="4" customFormat="1" ht="49" customHeight="1" spans="1:27">
      <c r="A18" s="11">
        <v>14</v>
      </c>
      <c r="B18" s="12" t="s">
        <v>107</v>
      </c>
      <c r="C18" s="11" t="s">
        <v>31</v>
      </c>
      <c r="D18" s="13" t="s">
        <v>108</v>
      </c>
      <c r="E18" s="14" t="s">
        <v>109</v>
      </c>
      <c r="F18" s="13" t="s">
        <v>116</v>
      </c>
      <c r="G18" s="13" t="s">
        <v>117</v>
      </c>
      <c r="H18" s="12">
        <v>773.242</v>
      </c>
      <c r="I18" s="20">
        <v>226.5</v>
      </c>
      <c r="J18" s="12">
        <v>15</v>
      </c>
      <c r="K18" s="21" t="s">
        <v>112</v>
      </c>
      <c r="L18" s="12" t="s">
        <v>47</v>
      </c>
      <c r="M18" s="12">
        <v>1999</v>
      </c>
      <c r="N18" s="13">
        <v>2022</v>
      </c>
      <c r="O18" s="13" t="s">
        <v>79</v>
      </c>
      <c r="P18" s="13">
        <v>20221231</v>
      </c>
      <c r="Q18" s="13" t="s">
        <v>38</v>
      </c>
      <c r="R18" s="11" t="s">
        <v>39</v>
      </c>
      <c r="S18" s="13" t="s">
        <v>118</v>
      </c>
      <c r="T18" s="26">
        <v>96</v>
      </c>
      <c r="U18" s="27">
        <f t="shared" si="1"/>
        <v>86.4</v>
      </c>
      <c r="V18" s="28"/>
      <c r="W18" s="11" t="s">
        <v>41</v>
      </c>
      <c r="X18" s="11" t="s">
        <v>41</v>
      </c>
      <c r="Y18" s="13" t="s">
        <v>119</v>
      </c>
      <c r="Z18" s="13" t="s">
        <v>115</v>
      </c>
      <c r="AA18" s="11"/>
    </row>
    <row r="19" s="4" customFormat="1" ht="117" customHeight="1" spans="1:27">
      <c r="A19" s="11">
        <v>15</v>
      </c>
      <c r="B19" s="12" t="s">
        <v>58</v>
      </c>
      <c r="C19" s="11" t="s">
        <v>31</v>
      </c>
      <c r="D19" s="13" t="s">
        <v>120</v>
      </c>
      <c r="E19" s="14" t="s">
        <v>121</v>
      </c>
      <c r="F19" s="13" t="s">
        <v>122</v>
      </c>
      <c r="G19" s="13" t="s">
        <v>123</v>
      </c>
      <c r="H19" s="12">
        <v>392.212</v>
      </c>
      <c r="I19" s="20">
        <v>217.1</v>
      </c>
      <c r="J19" s="12">
        <v>16</v>
      </c>
      <c r="K19" s="21" t="s">
        <v>35</v>
      </c>
      <c r="L19" s="12" t="s">
        <v>36</v>
      </c>
      <c r="M19" s="12">
        <v>1999</v>
      </c>
      <c r="N19" s="13">
        <v>2020</v>
      </c>
      <c r="O19" s="13" t="s">
        <v>79</v>
      </c>
      <c r="P19" s="13">
        <v>20221224</v>
      </c>
      <c r="Q19" s="13" t="s">
        <v>38</v>
      </c>
      <c r="R19" s="11" t="s">
        <v>39</v>
      </c>
      <c r="S19" s="13" t="s">
        <v>124</v>
      </c>
      <c r="T19" s="26">
        <v>40</v>
      </c>
      <c r="U19" s="27">
        <f t="shared" si="1"/>
        <v>36</v>
      </c>
      <c r="V19" s="28"/>
      <c r="W19" s="11" t="s">
        <v>41</v>
      </c>
      <c r="X19" s="11" t="s">
        <v>41</v>
      </c>
      <c r="Y19" s="13" t="s">
        <v>125</v>
      </c>
      <c r="Z19" s="13" t="s">
        <v>126</v>
      </c>
      <c r="AA19" s="11"/>
    </row>
    <row r="20" s="4" customFormat="1" customHeight="1" spans="1:27">
      <c r="A20" s="15"/>
      <c r="B20" s="15"/>
      <c r="C20" s="15"/>
      <c r="D20" s="15"/>
      <c r="E20" s="15"/>
      <c r="F20" s="15"/>
      <c r="G20" s="15"/>
      <c r="H20" s="15"/>
      <c r="I20" s="22"/>
      <c r="J20" s="23"/>
      <c r="K20" s="15"/>
      <c r="L20" s="15"/>
      <c r="M20" s="15"/>
      <c r="N20" s="15"/>
      <c r="O20" s="15"/>
      <c r="P20" s="15"/>
      <c r="Q20" s="15"/>
      <c r="R20" s="15"/>
      <c r="S20" s="15"/>
      <c r="T20" s="22"/>
      <c r="U20" s="22"/>
      <c r="V20" s="22"/>
      <c r="W20" s="15"/>
      <c r="X20" s="15"/>
      <c r="Y20" s="15"/>
      <c r="Z20" s="15"/>
      <c r="AA20" s="29"/>
    </row>
    <row r="21" s="4" customFormat="1" customHeight="1" spans="1:27">
      <c r="A21" s="15"/>
      <c r="B21" s="15"/>
      <c r="C21" s="15"/>
      <c r="D21" s="15"/>
      <c r="E21" s="15"/>
      <c r="F21" s="15"/>
      <c r="G21" s="15"/>
      <c r="H21" s="15"/>
      <c r="I21" s="22"/>
      <c r="J21" s="23"/>
      <c r="K21" s="15"/>
      <c r="L21" s="15"/>
      <c r="M21" s="15"/>
      <c r="N21" s="15"/>
      <c r="O21" s="15"/>
      <c r="P21" s="15"/>
      <c r="Q21" s="15"/>
      <c r="R21" s="15"/>
      <c r="S21" s="15"/>
      <c r="T21" s="22"/>
      <c r="U21" s="22"/>
      <c r="V21" s="22"/>
      <c r="W21" s="15"/>
      <c r="X21" s="15"/>
      <c r="Y21" s="15"/>
      <c r="Z21" s="15"/>
      <c r="AA21" s="29"/>
    </row>
    <row r="22" s="4" customFormat="1" customHeight="1" spans="1:27">
      <c r="A22" s="15"/>
      <c r="B22" s="15"/>
      <c r="C22" s="15"/>
      <c r="D22" s="15"/>
      <c r="E22" s="15"/>
      <c r="F22" s="15"/>
      <c r="G22" s="15"/>
      <c r="H22" s="15"/>
      <c r="I22" s="22"/>
      <c r="J22" s="23"/>
      <c r="K22" s="15"/>
      <c r="L22" s="15"/>
      <c r="M22" s="15"/>
      <c r="N22" s="15"/>
      <c r="O22" s="15"/>
      <c r="P22" s="15"/>
      <c r="Q22" s="15"/>
      <c r="R22" s="15"/>
      <c r="S22" s="15"/>
      <c r="T22" s="22"/>
      <c r="U22" s="22"/>
      <c r="V22" s="22"/>
      <c r="W22" s="15"/>
      <c r="X22" s="15"/>
      <c r="Y22" s="15"/>
      <c r="Z22" s="15"/>
      <c r="AA22" s="29"/>
    </row>
    <row r="23" s="4" customFormat="1" customHeight="1" spans="1:27">
      <c r="A23" s="15"/>
      <c r="B23" s="15"/>
      <c r="C23" s="15"/>
      <c r="D23" s="15"/>
      <c r="E23" s="15"/>
      <c r="F23" s="15"/>
      <c r="G23" s="15"/>
      <c r="H23" s="15"/>
      <c r="I23" s="22"/>
      <c r="J23" s="23"/>
      <c r="K23" s="15"/>
      <c r="L23" s="15"/>
      <c r="M23" s="15"/>
      <c r="N23" s="15"/>
      <c r="O23" s="15"/>
      <c r="P23" s="15"/>
      <c r="Q23" s="15"/>
      <c r="R23" s="15"/>
      <c r="S23" s="15"/>
      <c r="T23" s="22"/>
      <c r="U23" s="22"/>
      <c r="V23" s="22"/>
      <c r="W23" s="15"/>
      <c r="X23" s="15"/>
      <c r="Y23" s="15"/>
      <c r="Z23" s="15"/>
      <c r="AA23" s="29"/>
    </row>
    <row r="24" s="4" customFormat="1" customHeight="1" spans="1:27">
      <c r="A24" s="15"/>
      <c r="B24" s="15"/>
      <c r="C24" s="15"/>
      <c r="D24" s="15"/>
      <c r="E24" s="15"/>
      <c r="F24" s="15"/>
      <c r="G24" s="15"/>
      <c r="H24" s="15"/>
      <c r="I24" s="22"/>
      <c r="J24" s="23"/>
      <c r="K24" s="15"/>
      <c r="L24" s="15"/>
      <c r="M24" s="15"/>
      <c r="N24" s="15"/>
      <c r="O24" s="15"/>
      <c r="P24" s="15"/>
      <c r="Q24" s="15"/>
      <c r="R24" s="15"/>
      <c r="S24" s="15"/>
      <c r="T24" s="22"/>
      <c r="U24" s="22"/>
      <c r="V24" s="22"/>
      <c r="W24" s="15"/>
      <c r="X24" s="15"/>
      <c r="Y24" s="15"/>
      <c r="Z24" s="15"/>
      <c r="AA24" s="29"/>
    </row>
    <row r="25" s="4" customFormat="1" customHeight="1" spans="1:27">
      <c r="A25" s="15"/>
      <c r="B25" s="15"/>
      <c r="C25" s="15"/>
      <c r="D25" s="15"/>
      <c r="E25" s="15"/>
      <c r="F25" s="15"/>
      <c r="G25" s="15"/>
      <c r="H25" s="15"/>
      <c r="I25" s="22"/>
      <c r="J25" s="23"/>
      <c r="K25" s="15"/>
      <c r="L25" s="15"/>
      <c r="M25" s="15"/>
      <c r="N25" s="15"/>
      <c r="O25" s="15"/>
      <c r="P25" s="15"/>
      <c r="Q25" s="15"/>
      <c r="R25" s="15"/>
      <c r="S25" s="15"/>
      <c r="T25" s="22"/>
      <c r="U25" s="22"/>
      <c r="V25" s="22"/>
      <c r="W25" s="15"/>
      <c r="X25" s="15"/>
      <c r="Y25" s="15"/>
      <c r="Z25" s="15"/>
      <c r="AA25" s="29"/>
    </row>
    <row r="26" s="4" customFormat="1" customHeight="1" spans="1:27">
      <c r="A26" s="15"/>
      <c r="B26" s="15"/>
      <c r="C26" s="15"/>
      <c r="D26" s="15"/>
      <c r="E26" s="15"/>
      <c r="F26" s="15"/>
      <c r="G26" s="15"/>
      <c r="H26" s="15"/>
      <c r="I26" s="22"/>
      <c r="J26" s="23"/>
      <c r="K26" s="15"/>
      <c r="L26" s="15"/>
      <c r="M26" s="15"/>
      <c r="N26" s="15"/>
      <c r="O26" s="15"/>
      <c r="P26" s="15"/>
      <c r="Q26" s="15"/>
      <c r="R26" s="15"/>
      <c r="S26" s="15"/>
      <c r="T26" s="22"/>
      <c r="U26" s="22"/>
      <c r="V26" s="22"/>
      <c r="W26" s="15"/>
      <c r="X26" s="15"/>
      <c r="Y26" s="15"/>
      <c r="Z26" s="15"/>
      <c r="AA26" s="29"/>
    </row>
    <row r="27" s="4" customFormat="1" customHeight="1" spans="1:27">
      <c r="A27" s="15"/>
      <c r="B27" s="15"/>
      <c r="C27" s="15"/>
      <c r="D27" s="15"/>
      <c r="E27" s="15"/>
      <c r="F27" s="15"/>
      <c r="G27" s="15"/>
      <c r="H27" s="15"/>
      <c r="I27" s="22"/>
      <c r="J27" s="23"/>
      <c r="K27" s="15"/>
      <c r="L27" s="15"/>
      <c r="M27" s="15"/>
      <c r="N27" s="15"/>
      <c r="O27" s="15"/>
      <c r="P27" s="15"/>
      <c r="Q27" s="15"/>
      <c r="R27" s="15"/>
      <c r="S27" s="15"/>
      <c r="T27" s="22"/>
      <c r="U27" s="22"/>
      <c r="V27" s="22"/>
      <c r="W27" s="15"/>
      <c r="X27" s="15"/>
      <c r="Y27" s="15"/>
      <c r="Z27" s="15"/>
      <c r="AA27" s="29"/>
    </row>
    <row r="28" s="4" customFormat="1" customHeight="1" spans="1:27">
      <c r="A28" s="15"/>
      <c r="B28" s="15"/>
      <c r="C28" s="15"/>
      <c r="D28" s="15"/>
      <c r="E28" s="15"/>
      <c r="F28" s="15"/>
      <c r="G28" s="15"/>
      <c r="H28" s="15"/>
      <c r="I28" s="22"/>
      <c r="J28" s="23"/>
      <c r="K28" s="15"/>
      <c r="L28" s="15"/>
      <c r="M28" s="15"/>
      <c r="N28" s="15"/>
      <c r="O28" s="15"/>
      <c r="P28" s="15"/>
      <c r="Q28" s="15"/>
      <c r="R28" s="15"/>
      <c r="S28" s="15"/>
      <c r="T28" s="22"/>
      <c r="U28" s="22"/>
      <c r="V28" s="22"/>
      <c r="W28" s="15"/>
      <c r="X28" s="15"/>
      <c r="Y28" s="15"/>
      <c r="Z28" s="15"/>
      <c r="AA28" s="29"/>
    </row>
    <row r="29" s="4" customFormat="1" customHeight="1" spans="1:27">
      <c r="A29" s="15"/>
      <c r="B29" s="15"/>
      <c r="C29" s="15"/>
      <c r="D29" s="15"/>
      <c r="E29" s="15"/>
      <c r="F29" s="15"/>
      <c r="G29" s="15"/>
      <c r="H29" s="15"/>
      <c r="I29" s="22"/>
      <c r="J29" s="23"/>
      <c r="K29" s="15"/>
      <c r="L29" s="15"/>
      <c r="M29" s="15"/>
      <c r="N29" s="15"/>
      <c r="O29" s="15"/>
      <c r="P29" s="15"/>
      <c r="Q29" s="15"/>
      <c r="R29" s="15"/>
      <c r="S29" s="15"/>
      <c r="T29" s="22"/>
      <c r="U29" s="22"/>
      <c r="V29" s="22"/>
      <c r="W29" s="15"/>
      <c r="X29" s="15"/>
      <c r="Y29" s="15"/>
      <c r="Z29" s="15"/>
      <c r="AA29" s="29"/>
    </row>
    <row r="30" s="4" customFormat="1" customHeight="1" spans="1:27">
      <c r="A30" s="15"/>
      <c r="B30" s="15"/>
      <c r="C30" s="15"/>
      <c r="D30" s="15"/>
      <c r="E30" s="15"/>
      <c r="F30" s="15"/>
      <c r="G30" s="15"/>
      <c r="H30" s="15"/>
      <c r="I30" s="22"/>
      <c r="J30" s="23"/>
      <c r="K30" s="15"/>
      <c r="L30" s="15"/>
      <c r="M30" s="15"/>
      <c r="N30" s="15"/>
      <c r="O30" s="15"/>
      <c r="P30" s="15"/>
      <c r="Q30" s="15"/>
      <c r="R30" s="15"/>
      <c r="S30" s="15"/>
      <c r="T30" s="22"/>
      <c r="U30" s="22"/>
      <c r="V30" s="22"/>
      <c r="W30" s="15"/>
      <c r="X30" s="15"/>
      <c r="Y30" s="15"/>
      <c r="Z30" s="15"/>
      <c r="AA30" s="29"/>
    </row>
    <row r="31" s="4" customFormat="1" customHeight="1" spans="1:27">
      <c r="A31" s="15"/>
      <c r="B31" s="15"/>
      <c r="C31" s="15"/>
      <c r="D31" s="15"/>
      <c r="E31" s="15"/>
      <c r="F31" s="15"/>
      <c r="G31" s="15"/>
      <c r="H31" s="15"/>
      <c r="I31" s="22"/>
      <c r="J31" s="23"/>
      <c r="K31" s="15"/>
      <c r="L31" s="15"/>
      <c r="M31" s="15"/>
      <c r="N31" s="15"/>
      <c r="O31" s="15"/>
      <c r="P31" s="15"/>
      <c r="Q31" s="15"/>
      <c r="R31" s="15"/>
      <c r="S31" s="15"/>
      <c r="T31" s="22"/>
      <c r="U31" s="22"/>
      <c r="V31" s="22"/>
      <c r="W31" s="15"/>
      <c r="X31" s="15"/>
      <c r="Y31" s="15"/>
      <c r="Z31" s="15"/>
      <c r="AA31" s="29"/>
    </row>
    <row r="32" s="4" customFormat="1" customHeight="1" spans="1:27">
      <c r="A32" s="15"/>
      <c r="B32" s="15"/>
      <c r="C32" s="15"/>
      <c r="D32" s="15"/>
      <c r="E32" s="15"/>
      <c r="F32" s="15"/>
      <c r="G32" s="15"/>
      <c r="H32" s="15"/>
      <c r="I32" s="22"/>
      <c r="J32" s="23"/>
      <c r="K32" s="15"/>
      <c r="L32" s="15"/>
      <c r="M32" s="15"/>
      <c r="N32" s="15"/>
      <c r="O32" s="15"/>
      <c r="P32" s="15"/>
      <c r="Q32" s="15"/>
      <c r="R32" s="15"/>
      <c r="S32" s="15"/>
      <c r="T32" s="22"/>
      <c r="U32" s="22"/>
      <c r="V32" s="22"/>
      <c r="W32" s="15"/>
      <c r="X32" s="15"/>
      <c r="Y32" s="15"/>
      <c r="Z32" s="15"/>
      <c r="AA32" s="29"/>
    </row>
    <row r="33" s="4" customFormat="1" customHeight="1" spans="1:27">
      <c r="A33" s="15"/>
      <c r="B33" s="15"/>
      <c r="C33" s="15"/>
      <c r="D33" s="15"/>
      <c r="E33" s="15"/>
      <c r="F33" s="15"/>
      <c r="G33" s="15"/>
      <c r="H33" s="15"/>
      <c r="I33" s="22"/>
      <c r="J33" s="23"/>
      <c r="K33" s="15"/>
      <c r="L33" s="15"/>
      <c r="M33" s="15"/>
      <c r="N33" s="15"/>
      <c r="O33" s="15"/>
      <c r="P33" s="15"/>
      <c r="Q33" s="15"/>
      <c r="R33" s="15"/>
      <c r="S33" s="15"/>
      <c r="T33" s="22"/>
      <c r="U33" s="22"/>
      <c r="V33" s="22"/>
      <c r="W33" s="15"/>
      <c r="X33" s="15"/>
      <c r="Y33" s="15"/>
      <c r="Z33" s="15"/>
      <c r="AA33" s="29"/>
    </row>
    <row r="34" s="4" customFormat="1" customHeight="1" spans="1:27">
      <c r="A34" s="15"/>
      <c r="B34" s="15"/>
      <c r="C34" s="15"/>
      <c r="D34" s="15"/>
      <c r="E34" s="15"/>
      <c r="F34" s="15"/>
      <c r="G34" s="15"/>
      <c r="H34" s="15"/>
      <c r="I34" s="22"/>
      <c r="J34" s="23"/>
      <c r="K34" s="15"/>
      <c r="L34" s="15"/>
      <c r="M34" s="15"/>
      <c r="N34" s="15"/>
      <c r="O34" s="15"/>
      <c r="P34" s="15"/>
      <c r="Q34" s="15"/>
      <c r="R34" s="15"/>
      <c r="S34" s="15"/>
      <c r="T34" s="22"/>
      <c r="U34" s="22"/>
      <c r="V34" s="22"/>
      <c r="W34" s="15"/>
      <c r="X34" s="15"/>
      <c r="Y34" s="15"/>
      <c r="Z34" s="15"/>
      <c r="AA34" s="29"/>
    </row>
    <row r="35" s="4" customFormat="1" customHeight="1" spans="1:27">
      <c r="A35" s="15"/>
      <c r="B35" s="15"/>
      <c r="C35" s="15"/>
      <c r="D35" s="15"/>
      <c r="E35" s="15"/>
      <c r="F35" s="15"/>
      <c r="G35" s="15"/>
      <c r="H35" s="15"/>
      <c r="I35" s="22"/>
      <c r="J35" s="23"/>
      <c r="K35" s="15"/>
      <c r="L35" s="15"/>
      <c r="M35" s="15"/>
      <c r="N35" s="15"/>
      <c r="O35" s="15"/>
      <c r="P35" s="15"/>
      <c r="Q35" s="15"/>
      <c r="R35" s="15"/>
      <c r="S35" s="15"/>
      <c r="T35" s="22"/>
      <c r="U35" s="22"/>
      <c r="V35" s="22"/>
      <c r="W35" s="15"/>
      <c r="X35" s="15"/>
      <c r="Y35" s="15"/>
      <c r="Z35" s="15"/>
      <c r="AA35" s="29"/>
    </row>
    <row r="36" s="4" customFormat="1" customHeight="1" spans="1:27">
      <c r="A36" s="15"/>
      <c r="B36" s="15"/>
      <c r="C36" s="15"/>
      <c r="D36" s="15"/>
      <c r="E36" s="15"/>
      <c r="F36" s="15"/>
      <c r="G36" s="15"/>
      <c r="H36" s="15"/>
      <c r="I36" s="22"/>
      <c r="J36" s="23"/>
      <c r="K36" s="15"/>
      <c r="L36" s="15"/>
      <c r="M36" s="15"/>
      <c r="N36" s="15"/>
      <c r="O36" s="15"/>
      <c r="P36" s="15"/>
      <c r="Q36" s="15"/>
      <c r="R36" s="15"/>
      <c r="S36" s="15"/>
      <c r="T36" s="22"/>
      <c r="U36" s="22"/>
      <c r="V36" s="22"/>
      <c r="W36" s="15"/>
      <c r="X36" s="15"/>
      <c r="Y36" s="15"/>
      <c r="Z36" s="15"/>
      <c r="AA36" s="29"/>
    </row>
    <row r="37" s="4" customFormat="1" customHeight="1" spans="1:27">
      <c r="A37" s="15"/>
      <c r="B37" s="15"/>
      <c r="C37" s="15"/>
      <c r="D37" s="15"/>
      <c r="E37" s="15"/>
      <c r="F37" s="15"/>
      <c r="G37" s="15"/>
      <c r="H37" s="15"/>
      <c r="I37" s="22"/>
      <c r="J37" s="23"/>
      <c r="K37" s="15"/>
      <c r="L37" s="15"/>
      <c r="M37" s="15"/>
      <c r="N37" s="15"/>
      <c r="O37" s="15"/>
      <c r="P37" s="15"/>
      <c r="Q37" s="15"/>
      <c r="R37" s="15"/>
      <c r="S37" s="15"/>
      <c r="T37" s="22"/>
      <c r="U37" s="22"/>
      <c r="V37" s="22"/>
      <c r="W37" s="15"/>
      <c r="X37" s="15"/>
      <c r="Y37" s="15"/>
      <c r="Z37" s="15"/>
      <c r="AA37" s="29"/>
    </row>
    <row r="38" s="4" customFormat="1" customHeight="1" spans="1:27">
      <c r="A38" s="15"/>
      <c r="B38" s="15"/>
      <c r="C38" s="15"/>
      <c r="D38" s="15"/>
      <c r="E38" s="15"/>
      <c r="F38" s="15"/>
      <c r="G38" s="15"/>
      <c r="H38" s="15"/>
      <c r="I38" s="22"/>
      <c r="J38" s="23"/>
      <c r="K38" s="15"/>
      <c r="L38" s="15"/>
      <c r="M38" s="15"/>
      <c r="N38" s="15"/>
      <c r="O38" s="15"/>
      <c r="P38" s="15"/>
      <c r="Q38" s="15"/>
      <c r="R38" s="15"/>
      <c r="S38" s="15"/>
      <c r="T38" s="22"/>
      <c r="U38" s="22"/>
      <c r="V38" s="22"/>
      <c r="W38" s="15"/>
      <c r="X38" s="15"/>
      <c r="Y38" s="15"/>
      <c r="Z38" s="15"/>
      <c r="AA38" s="29"/>
    </row>
    <row r="39" s="4" customFormat="1" customHeight="1" spans="1:27">
      <c r="A39" s="15"/>
      <c r="B39" s="15"/>
      <c r="C39" s="15"/>
      <c r="D39" s="15"/>
      <c r="E39" s="15"/>
      <c r="F39" s="15"/>
      <c r="G39" s="15"/>
      <c r="H39" s="15"/>
      <c r="I39" s="22"/>
      <c r="J39" s="23"/>
      <c r="K39" s="15"/>
      <c r="L39" s="15"/>
      <c r="M39" s="15"/>
      <c r="N39" s="15"/>
      <c r="O39" s="15"/>
      <c r="P39" s="15"/>
      <c r="Q39" s="15"/>
      <c r="R39" s="15"/>
      <c r="S39" s="15"/>
      <c r="T39" s="22"/>
      <c r="U39" s="22"/>
      <c r="V39" s="22"/>
      <c r="W39" s="15"/>
      <c r="X39" s="15"/>
      <c r="Y39" s="15"/>
      <c r="Z39" s="15"/>
      <c r="AA39" s="29"/>
    </row>
    <row r="40" s="4" customFormat="1" customHeight="1" spans="1:27">
      <c r="A40" s="15"/>
      <c r="B40" s="15"/>
      <c r="C40" s="15"/>
      <c r="D40" s="15"/>
      <c r="E40" s="15"/>
      <c r="F40" s="15"/>
      <c r="G40" s="15"/>
      <c r="H40" s="15"/>
      <c r="I40" s="22"/>
      <c r="J40" s="23"/>
      <c r="K40" s="15"/>
      <c r="L40" s="15"/>
      <c r="M40" s="15"/>
      <c r="N40" s="15"/>
      <c r="O40" s="15"/>
      <c r="P40" s="15"/>
      <c r="Q40" s="15"/>
      <c r="R40" s="15"/>
      <c r="S40" s="15"/>
      <c r="T40" s="22"/>
      <c r="U40" s="22"/>
      <c r="V40" s="22"/>
      <c r="W40" s="15"/>
      <c r="X40" s="15"/>
      <c r="Y40" s="15"/>
      <c r="Z40" s="15"/>
      <c r="AA40" s="29"/>
    </row>
    <row r="41" s="4" customFormat="1" customHeight="1" spans="1:27">
      <c r="A41" s="15"/>
      <c r="B41" s="15"/>
      <c r="C41" s="15"/>
      <c r="D41" s="15"/>
      <c r="E41" s="15"/>
      <c r="F41" s="15"/>
      <c r="G41" s="15"/>
      <c r="H41" s="15"/>
      <c r="I41" s="22"/>
      <c r="J41" s="23"/>
      <c r="K41" s="15"/>
      <c r="L41" s="15"/>
      <c r="M41" s="15"/>
      <c r="N41" s="15"/>
      <c r="O41" s="15"/>
      <c r="P41" s="15"/>
      <c r="Q41" s="15"/>
      <c r="R41" s="15"/>
      <c r="S41" s="15"/>
      <c r="T41" s="22"/>
      <c r="U41" s="22"/>
      <c r="V41" s="22"/>
      <c r="W41" s="15"/>
      <c r="X41" s="15"/>
      <c r="Y41" s="15"/>
      <c r="Z41" s="15"/>
      <c r="AA41" s="29"/>
    </row>
    <row r="42" s="4" customFormat="1" customHeight="1" spans="1:27">
      <c r="A42" s="15"/>
      <c r="B42" s="15"/>
      <c r="C42" s="15"/>
      <c r="D42" s="15"/>
      <c r="E42" s="15"/>
      <c r="F42" s="15"/>
      <c r="G42" s="15"/>
      <c r="H42" s="15"/>
      <c r="I42" s="22"/>
      <c r="J42" s="23"/>
      <c r="K42" s="15"/>
      <c r="L42" s="15"/>
      <c r="M42" s="15"/>
      <c r="N42" s="15"/>
      <c r="O42" s="15"/>
      <c r="P42" s="15"/>
      <c r="Q42" s="15"/>
      <c r="R42" s="15"/>
      <c r="S42" s="15"/>
      <c r="T42" s="22"/>
      <c r="U42" s="22"/>
      <c r="V42" s="22"/>
      <c r="W42" s="15"/>
      <c r="X42" s="15"/>
      <c r="Y42" s="15"/>
      <c r="Z42" s="15"/>
      <c r="AA42" s="29"/>
    </row>
    <row r="43" s="4" customFormat="1" customHeight="1" spans="1:27">
      <c r="A43" s="15"/>
      <c r="B43" s="15"/>
      <c r="C43" s="15"/>
      <c r="D43" s="15"/>
      <c r="E43" s="15"/>
      <c r="F43" s="15"/>
      <c r="G43" s="15"/>
      <c r="H43" s="15"/>
      <c r="I43" s="22"/>
      <c r="J43" s="23"/>
      <c r="K43" s="15"/>
      <c r="L43" s="15"/>
      <c r="M43" s="15"/>
      <c r="N43" s="15"/>
      <c r="O43" s="15"/>
      <c r="P43" s="15"/>
      <c r="Q43" s="15"/>
      <c r="R43" s="15"/>
      <c r="S43" s="15"/>
      <c r="T43" s="22"/>
      <c r="U43" s="22"/>
      <c r="V43" s="22"/>
      <c r="W43" s="15"/>
      <c r="X43" s="15"/>
      <c r="Y43" s="15"/>
      <c r="Z43" s="15"/>
      <c r="AA43" s="29"/>
    </row>
    <row r="44" s="4" customFormat="1" customHeight="1" spans="1:27">
      <c r="A44" s="15"/>
      <c r="B44" s="15"/>
      <c r="C44" s="15"/>
      <c r="D44" s="15"/>
      <c r="E44" s="15"/>
      <c r="F44" s="15"/>
      <c r="G44" s="15"/>
      <c r="H44" s="15"/>
      <c r="I44" s="22"/>
      <c r="J44" s="23"/>
      <c r="K44" s="15"/>
      <c r="L44" s="15"/>
      <c r="M44" s="15"/>
      <c r="N44" s="15"/>
      <c r="O44" s="15"/>
      <c r="P44" s="15"/>
      <c r="Q44" s="15"/>
      <c r="R44" s="15"/>
      <c r="S44" s="15"/>
      <c r="T44" s="22"/>
      <c r="U44" s="22"/>
      <c r="V44" s="22"/>
      <c r="W44" s="15"/>
      <c r="X44" s="15"/>
      <c r="Y44" s="15"/>
      <c r="Z44" s="15"/>
      <c r="AA44" s="29"/>
    </row>
    <row r="45" s="4" customFormat="1" customHeight="1" spans="1:27">
      <c r="A45" s="15"/>
      <c r="B45" s="15"/>
      <c r="C45" s="15"/>
      <c r="D45" s="15"/>
      <c r="E45" s="15"/>
      <c r="F45" s="15"/>
      <c r="G45" s="15"/>
      <c r="H45" s="15"/>
      <c r="I45" s="22"/>
      <c r="J45" s="23"/>
      <c r="K45" s="15"/>
      <c r="L45" s="15"/>
      <c r="M45" s="15"/>
      <c r="N45" s="15"/>
      <c r="O45" s="15"/>
      <c r="P45" s="15"/>
      <c r="Q45" s="15"/>
      <c r="R45" s="15"/>
      <c r="S45" s="15"/>
      <c r="T45" s="22"/>
      <c r="U45" s="22"/>
      <c r="V45" s="22"/>
      <c r="W45" s="15"/>
      <c r="X45" s="15"/>
      <c r="Y45" s="15"/>
      <c r="Z45" s="15"/>
      <c r="AA45" s="29"/>
    </row>
    <row r="46" s="4" customFormat="1" customHeight="1" spans="1:27">
      <c r="A46" s="15"/>
      <c r="B46" s="15"/>
      <c r="C46" s="15"/>
      <c r="D46" s="15"/>
      <c r="E46" s="15"/>
      <c r="F46" s="15"/>
      <c r="G46" s="15"/>
      <c r="H46" s="15"/>
      <c r="I46" s="22"/>
      <c r="J46" s="23"/>
      <c r="K46" s="15"/>
      <c r="L46" s="15"/>
      <c r="M46" s="15"/>
      <c r="N46" s="15"/>
      <c r="O46" s="15"/>
      <c r="P46" s="15"/>
      <c r="Q46" s="15"/>
      <c r="R46" s="15"/>
      <c r="S46" s="15"/>
      <c r="T46" s="22"/>
      <c r="U46" s="22"/>
      <c r="V46" s="22"/>
      <c r="W46" s="15"/>
      <c r="X46" s="15"/>
      <c r="Y46" s="15"/>
      <c r="Z46" s="15"/>
      <c r="AA46" s="29"/>
    </row>
    <row r="47" s="4" customFormat="1" customHeight="1" spans="1:27">
      <c r="A47" s="15"/>
      <c r="B47" s="15"/>
      <c r="C47" s="15"/>
      <c r="D47" s="15"/>
      <c r="E47" s="15"/>
      <c r="F47" s="15"/>
      <c r="G47" s="15"/>
      <c r="H47" s="15"/>
      <c r="I47" s="22"/>
      <c r="J47" s="23"/>
      <c r="K47" s="15"/>
      <c r="L47" s="15"/>
      <c r="M47" s="15"/>
      <c r="N47" s="15"/>
      <c r="O47" s="15"/>
      <c r="P47" s="15"/>
      <c r="Q47" s="15"/>
      <c r="R47" s="15"/>
      <c r="S47" s="15"/>
      <c r="T47" s="22"/>
      <c r="U47" s="22"/>
      <c r="V47" s="22"/>
      <c r="W47" s="15"/>
      <c r="X47" s="15"/>
      <c r="Y47" s="15"/>
      <c r="Z47" s="15"/>
      <c r="AA47" s="29"/>
    </row>
    <row r="48" s="4" customFormat="1" customHeight="1" spans="1:27">
      <c r="A48" s="15"/>
      <c r="B48" s="15"/>
      <c r="C48" s="15"/>
      <c r="D48" s="15"/>
      <c r="E48" s="15"/>
      <c r="F48" s="15"/>
      <c r="G48" s="15"/>
      <c r="H48" s="15"/>
      <c r="I48" s="22"/>
      <c r="J48" s="23"/>
      <c r="K48" s="15"/>
      <c r="L48" s="15"/>
      <c r="M48" s="15"/>
      <c r="N48" s="15"/>
      <c r="O48" s="15"/>
      <c r="P48" s="15"/>
      <c r="Q48" s="15"/>
      <c r="R48" s="15"/>
      <c r="S48" s="15"/>
      <c r="T48" s="22"/>
      <c r="U48" s="22"/>
      <c r="V48" s="22"/>
      <c r="W48" s="15"/>
      <c r="X48" s="15"/>
      <c r="Y48" s="15"/>
      <c r="Z48" s="15"/>
      <c r="AA48" s="29"/>
    </row>
    <row r="49" s="4" customFormat="1" customHeight="1" spans="1:27">
      <c r="A49" s="15"/>
      <c r="B49" s="15"/>
      <c r="C49" s="15"/>
      <c r="D49" s="15"/>
      <c r="E49" s="15"/>
      <c r="F49" s="15"/>
      <c r="G49" s="15"/>
      <c r="H49" s="15"/>
      <c r="I49" s="22"/>
      <c r="J49" s="23"/>
      <c r="K49" s="15"/>
      <c r="L49" s="15"/>
      <c r="M49" s="15"/>
      <c r="N49" s="15"/>
      <c r="O49" s="15"/>
      <c r="P49" s="15"/>
      <c r="Q49" s="15"/>
      <c r="R49" s="15"/>
      <c r="S49" s="15"/>
      <c r="T49" s="22"/>
      <c r="U49" s="22"/>
      <c r="V49" s="22"/>
      <c r="W49" s="15"/>
      <c r="X49" s="15"/>
      <c r="Y49" s="15"/>
      <c r="Z49" s="15"/>
      <c r="AA49" s="29"/>
    </row>
    <row r="50" s="4" customFormat="1" customHeight="1" spans="1:27">
      <c r="A50" s="15"/>
      <c r="B50" s="15"/>
      <c r="C50" s="15"/>
      <c r="D50" s="15"/>
      <c r="E50" s="15"/>
      <c r="F50" s="15"/>
      <c r="G50" s="15"/>
      <c r="H50" s="15"/>
      <c r="I50" s="22"/>
      <c r="J50" s="23"/>
      <c r="K50" s="15"/>
      <c r="L50" s="15"/>
      <c r="M50" s="15"/>
      <c r="N50" s="15"/>
      <c r="O50" s="15"/>
      <c r="P50" s="15"/>
      <c r="Q50" s="15"/>
      <c r="R50" s="15"/>
      <c r="S50" s="15"/>
      <c r="T50" s="22"/>
      <c r="U50" s="22"/>
      <c r="V50" s="22"/>
      <c r="W50" s="15"/>
      <c r="X50" s="15"/>
      <c r="Y50" s="15"/>
      <c r="Z50" s="15"/>
      <c r="AA50" s="29"/>
    </row>
    <row r="51" s="4" customFormat="1" customHeight="1" spans="1:27">
      <c r="A51" s="15"/>
      <c r="B51" s="15"/>
      <c r="C51" s="15"/>
      <c r="D51" s="15"/>
      <c r="E51" s="15"/>
      <c r="F51" s="15"/>
      <c r="G51" s="15"/>
      <c r="H51" s="15"/>
      <c r="I51" s="22"/>
      <c r="J51" s="23"/>
      <c r="K51" s="15"/>
      <c r="L51" s="15"/>
      <c r="M51" s="15"/>
      <c r="N51" s="15"/>
      <c r="O51" s="15"/>
      <c r="P51" s="15"/>
      <c r="Q51" s="15"/>
      <c r="R51" s="15"/>
      <c r="S51" s="15"/>
      <c r="T51" s="22"/>
      <c r="U51" s="22"/>
      <c r="V51" s="22"/>
      <c r="W51" s="15"/>
      <c r="X51" s="15"/>
      <c r="Y51" s="15"/>
      <c r="Z51" s="15"/>
      <c r="AA51" s="29"/>
    </row>
    <row r="52" s="4" customFormat="1" customHeight="1" spans="1:27">
      <c r="A52" s="15"/>
      <c r="B52" s="15"/>
      <c r="C52" s="15"/>
      <c r="D52" s="15"/>
      <c r="E52" s="15"/>
      <c r="F52" s="15"/>
      <c r="G52" s="15"/>
      <c r="H52" s="15"/>
      <c r="I52" s="22"/>
      <c r="J52" s="23"/>
      <c r="K52" s="15"/>
      <c r="L52" s="15"/>
      <c r="M52" s="15"/>
      <c r="N52" s="15"/>
      <c r="O52" s="15"/>
      <c r="P52" s="15"/>
      <c r="Q52" s="15"/>
      <c r="R52" s="15"/>
      <c r="S52" s="15"/>
      <c r="T52" s="22"/>
      <c r="U52" s="22"/>
      <c r="V52" s="22"/>
      <c r="W52" s="15"/>
      <c r="X52" s="15"/>
      <c r="Y52" s="15"/>
      <c r="Z52" s="15"/>
      <c r="AA52" s="29"/>
    </row>
    <row r="53" s="4" customFormat="1" customHeight="1" spans="1:27">
      <c r="A53" s="15"/>
      <c r="B53" s="15"/>
      <c r="C53" s="15"/>
      <c r="D53" s="15"/>
      <c r="E53" s="15"/>
      <c r="F53" s="15"/>
      <c r="G53" s="15"/>
      <c r="H53" s="15"/>
      <c r="I53" s="22"/>
      <c r="J53" s="23"/>
      <c r="K53" s="15"/>
      <c r="L53" s="15"/>
      <c r="M53" s="15"/>
      <c r="N53" s="15"/>
      <c r="O53" s="15"/>
      <c r="P53" s="15"/>
      <c r="Q53" s="15"/>
      <c r="R53" s="15"/>
      <c r="S53" s="15"/>
      <c r="T53" s="22"/>
      <c r="U53" s="22"/>
      <c r="V53" s="22"/>
      <c r="W53" s="15"/>
      <c r="X53" s="15"/>
      <c r="Y53" s="15"/>
      <c r="Z53" s="15"/>
      <c r="AA53" s="29"/>
    </row>
    <row r="54" s="4" customFormat="1" customHeight="1" spans="1:27">
      <c r="A54" s="15"/>
      <c r="B54" s="15"/>
      <c r="C54" s="15"/>
      <c r="D54" s="15"/>
      <c r="E54" s="15"/>
      <c r="F54" s="15"/>
      <c r="G54" s="15"/>
      <c r="H54" s="15"/>
      <c r="I54" s="22"/>
      <c r="J54" s="23"/>
      <c r="K54" s="15"/>
      <c r="L54" s="15"/>
      <c r="M54" s="15"/>
      <c r="N54" s="15"/>
      <c r="O54" s="15"/>
      <c r="P54" s="15"/>
      <c r="Q54" s="15"/>
      <c r="R54" s="15"/>
      <c r="S54" s="15"/>
      <c r="T54" s="22"/>
      <c r="U54" s="22"/>
      <c r="V54" s="22"/>
      <c r="W54" s="15"/>
      <c r="X54" s="15"/>
      <c r="Y54" s="15"/>
      <c r="Z54" s="15"/>
      <c r="AA54" s="29"/>
    </row>
    <row r="55" s="4" customFormat="1" customHeight="1" spans="1:27">
      <c r="A55" s="15"/>
      <c r="B55" s="15"/>
      <c r="C55" s="15"/>
      <c r="D55" s="15"/>
      <c r="E55" s="15"/>
      <c r="F55" s="15"/>
      <c r="G55" s="15"/>
      <c r="H55" s="15"/>
      <c r="I55" s="22"/>
      <c r="J55" s="23"/>
      <c r="K55" s="15"/>
      <c r="L55" s="15"/>
      <c r="M55" s="15"/>
      <c r="N55" s="15"/>
      <c r="O55" s="15"/>
      <c r="P55" s="15"/>
      <c r="Q55" s="15"/>
      <c r="R55" s="15"/>
      <c r="S55" s="15"/>
      <c r="T55" s="22"/>
      <c r="U55" s="22"/>
      <c r="V55" s="22"/>
      <c r="W55" s="15"/>
      <c r="X55" s="15"/>
      <c r="Y55" s="15"/>
      <c r="Z55" s="15"/>
      <c r="AA55" s="29"/>
    </row>
    <row r="56" s="4" customFormat="1" customHeight="1" spans="1:27">
      <c r="A56" s="15"/>
      <c r="B56" s="15"/>
      <c r="C56" s="15"/>
      <c r="D56" s="15"/>
      <c r="E56" s="15"/>
      <c r="F56" s="15"/>
      <c r="G56" s="15"/>
      <c r="H56" s="15"/>
      <c r="I56" s="22"/>
      <c r="J56" s="23"/>
      <c r="K56" s="15"/>
      <c r="L56" s="15"/>
      <c r="M56" s="15"/>
      <c r="N56" s="15"/>
      <c r="O56" s="15"/>
      <c r="P56" s="15"/>
      <c r="Q56" s="15"/>
      <c r="R56" s="15"/>
      <c r="S56" s="15"/>
      <c r="T56" s="22"/>
      <c r="U56" s="22"/>
      <c r="V56" s="22"/>
      <c r="W56" s="15"/>
      <c r="X56" s="15"/>
      <c r="Y56" s="15"/>
      <c r="Z56" s="15"/>
      <c r="AA56" s="29"/>
    </row>
    <row r="57" s="4" customFormat="1" customHeight="1" spans="1:27">
      <c r="A57" s="15"/>
      <c r="B57" s="15"/>
      <c r="C57" s="15"/>
      <c r="D57" s="15"/>
      <c r="E57" s="15"/>
      <c r="F57" s="15"/>
      <c r="G57" s="15"/>
      <c r="H57" s="15"/>
      <c r="I57" s="22"/>
      <c r="J57" s="23"/>
      <c r="K57" s="15"/>
      <c r="L57" s="15"/>
      <c r="M57" s="15"/>
      <c r="N57" s="15"/>
      <c r="O57" s="15"/>
      <c r="P57" s="15"/>
      <c r="Q57" s="15"/>
      <c r="R57" s="15"/>
      <c r="S57" s="15"/>
      <c r="T57" s="22"/>
      <c r="U57" s="22"/>
      <c r="V57" s="22"/>
      <c r="W57" s="15"/>
      <c r="X57" s="15"/>
      <c r="Y57" s="15"/>
      <c r="Z57" s="15"/>
      <c r="AA57" s="29"/>
    </row>
    <row r="58" s="4" customFormat="1" customHeight="1" spans="1:27">
      <c r="A58" s="15"/>
      <c r="B58" s="15"/>
      <c r="C58" s="15"/>
      <c r="D58" s="15"/>
      <c r="E58" s="15"/>
      <c r="F58" s="15"/>
      <c r="G58" s="15"/>
      <c r="H58" s="15"/>
      <c r="I58" s="22"/>
      <c r="J58" s="23"/>
      <c r="K58" s="15"/>
      <c r="L58" s="15"/>
      <c r="M58" s="15"/>
      <c r="N58" s="15"/>
      <c r="O58" s="15"/>
      <c r="P58" s="15"/>
      <c r="Q58" s="15"/>
      <c r="R58" s="15"/>
      <c r="S58" s="15"/>
      <c r="T58" s="22"/>
      <c r="U58" s="22"/>
      <c r="V58" s="22"/>
      <c r="W58" s="15"/>
      <c r="X58" s="15"/>
      <c r="Y58" s="15"/>
      <c r="Z58" s="15"/>
      <c r="AA58" s="29"/>
    </row>
    <row r="59" s="4" customFormat="1" customHeight="1" spans="1:27">
      <c r="A59" s="15"/>
      <c r="B59" s="15"/>
      <c r="C59" s="15"/>
      <c r="D59" s="15"/>
      <c r="E59" s="15"/>
      <c r="F59" s="15"/>
      <c r="G59" s="15"/>
      <c r="H59" s="15"/>
      <c r="I59" s="22"/>
      <c r="J59" s="23"/>
      <c r="K59" s="15"/>
      <c r="L59" s="15"/>
      <c r="M59" s="15"/>
      <c r="N59" s="15"/>
      <c r="O59" s="15"/>
      <c r="P59" s="15"/>
      <c r="Q59" s="15"/>
      <c r="R59" s="15"/>
      <c r="S59" s="15"/>
      <c r="T59" s="22"/>
      <c r="U59" s="22"/>
      <c r="V59" s="22"/>
      <c r="W59" s="15"/>
      <c r="X59" s="15"/>
      <c r="Y59" s="15"/>
      <c r="Z59" s="15"/>
      <c r="AA59" s="29"/>
    </row>
    <row r="60" s="4" customFormat="1" customHeight="1" spans="1:27">
      <c r="A60" s="15"/>
      <c r="B60" s="15"/>
      <c r="C60" s="15"/>
      <c r="D60" s="15"/>
      <c r="E60" s="15"/>
      <c r="F60" s="15"/>
      <c r="G60" s="15"/>
      <c r="H60" s="15"/>
      <c r="I60" s="22"/>
      <c r="J60" s="23"/>
      <c r="K60" s="15"/>
      <c r="L60" s="15"/>
      <c r="M60" s="15"/>
      <c r="N60" s="15"/>
      <c r="O60" s="15"/>
      <c r="P60" s="15"/>
      <c r="Q60" s="15"/>
      <c r="R60" s="15"/>
      <c r="S60" s="15"/>
      <c r="T60" s="22"/>
      <c r="U60" s="22"/>
      <c r="V60" s="22"/>
      <c r="W60" s="15"/>
      <c r="X60" s="15"/>
      <c r="Y60" s="15"/>
      <c r="Z60" s="15"/>
      <c r="AA60" s="29"/>
    </row>
    <row r="61" s="4" customFormat="1" customHeight="1" spans="1:27">
      <c r="A61" s="15"/>
      <c r="B61" s="15"/>
      <c r="C61" s="15"/>
      <c r="D61" s="15"/>
      <c r="E61" s="15"/>
      <c r="F61" s="15"/>
      <c r="G61" s="15"/>
      <c r="H61" s="15"/>
      <c r="I61" s="22"/>
      <c r="J61" s="23"/>
      <c r="K61" s="15"/>
      <c r="L61" s="15"/>
      <c r="M61" s="15"/>
      <c r="N61" s="15"/>
      <c r="O61" s="15"/>
      <c r="P61" s="15"/>
      <c r="Q61" s="15"/>
      <c r="R61" s="15"/>
      <c r="S61" s="15"/>
      <c r="T61" s="22"/>
      <c r="U61" s="22"/>
      <c r="V61" s="22"/>
      <c r="W61" s="15"/>
      <c r="X61" s="15"/>
      <c r="Y61" s="15"/>
      <c r="Z61" s="15"/>
      <c r="AA61" s="29"/>
    </row>
    <row r="62" s="4" customFormat="1" customHeight="1" spans="1:27">
      <c r="A62" s="15"/>
      <c r="B62" s="15"/>
      <c r="C62" s="15"/>
      <c r="D62" s="15"/>
      <c r="E62" s="15"/>
      <c r="F62" s="15"/>
      <c r="G62" s="15"/>
      <c r="H62" s="15"/>
      <c r="I62" s="22"/>
      <c r="J62" s="23"/>
      <c r="K62" s="15"/>
      <c r="L62" s="15"/>
      <c r="M62" s="15"/>
      <c r="N62" s="15"/>
      <c r="O62" s="15"/>
      <c r="P62" s="15"/>
      <c r="Q62" s="15"/>
      <c r="R62" s="15"/>
      <c r="S62" s="15"/>
      <c r="T62" s="22"/>
      <c r="U62" s="22"/>
      <c r="V62" s="22"/>
      <c r="W62" s="15"/>
      <c r="X62" s="15"/>
      <c r="Y62" s="15"/>
      <c r="Z62" s="15"/>
      <c r="AA62" s="29"/>
    </row>
    <row r="63" s="4" customFormat="1" customHeight="1" spans="1:27">
      <c r="A63" s="15"/>
      <c r="B63" s="15"/>
      <c r="C63" s="15"/>
      <c r="D63" s="15"/>
      <c r="E63" s="15"/>
      <c r="F63" s="15"/>
      <c r="G63" s="15"/>
      <c r="H63" s="15"/>
      <c r="I63" s="22"/>
      <c r="J63" s="23"/>
      <c r="K63" s="15"/>
      <c r="L63" s="15"/>
      <c r="M63" s="15"/>
      <c r="N63" s="15"/>
      <c r="O63" s="15"/>
      <c r="P63" s="15"/>
      <c r="Q63" s="15"/>
      <c r="R63" s="15"/>
      <c r="S63" s="15"/>
      <c r="T63" s="22"/>
      <c r="U63" s="22"/>
      <c r="V63" s="22"/>
      <c r="W63" s="15"/>
      <c r="X63" s="15"/>
      <c r="Y63" s="15"/>
      <c r="Z63" s="15"/>
      <c r="AA63" s="29"/>
    </row>
    <row r="64" s="4" customFormat="1" customHeight="1" spans="1:27">
      <c r="A64" s="15"/>
      <c r="B64" s="15"/>
      <c r="C64" s="15"/>
      <c r="D64" s="15"/>
      <c r="E64" s="15"/>
      <c r="F64" s="15"/>
      <c r="G64" s="15"/>
      <c r="H64" s="15"/>
      <c r="I64" s="22"/>
      <c r="J64" s="23"/>
      <c r="K64" s="15"/>
      <c r="L64" s="15"/>
      <c r="M64" s="15"/>
      <c r="N64" s="15"/>
      <c r="O64" s="15"/>
      <c r="P64" s="15"/>
      <c r="Q64" s="15"/>
      <c r="R64" s="15"/>
      <c r="S64" s="15"/>
      <c r="T64" s="22"/>
      <c r="U64" s="22"/>
      <c r="V64" s="22"/>
      <c r="W64" s="15"/>
      <c r="X64" s="15"/>
      <c r="Y64" s="15"/>
      <c r="Z64" s="15"/>
      <c r="AA64" s="29"/>
    </row>
    <row r="65" s="4" customFormat="1" customHeight="1" spans="1:27">
      <c r="A65" s="15"/>
      <c r="B65" s="15"/>
      <c r="C65" s="15"/>
      <c r="D65" s="15"/>
      <c r="E65" s="15"/>
      <c r="F65" s="15"/>
      <c r="G65" s="15"/>
      <c r="H65" s="15"/>
      <c r="I65" s="22"/>
      <c r="J65" s="23"/>
      <c r="K65" s="15"/>
      <c r="L65" s="15"/>
      <c r="M65" s="15"/>
      <c r="N65" s="15"/>
      <c r="O65" s="15"/>
      <c r="P65" s="15"/>
      <c r="Q65" s="15"/>
      <c r="R65" s="15"/>
      <c r="S65" s="15"/>
      <c r="T65" s="22"/>
      <c r="U65" s="22"/>
      <c r="V65" s="22"/>
      <c r="W65" s="15"/>
      <c r="X65" s="15"/>
      <c r="Y65" s="15"/>
      <c r="Z65" s="15"/>
      <c r="AA65" s="29"/>
    </row>
    <row r="66" s="4" customFormat="1" customHeight="1" spans="1:27">
      <c r="A66" s="15"/>
      <c r="B66" s="15"/>
      <c r="C66" s="15"/>
      <c r="D66" s="15"/>
      <c r="E66" s="15"/>
      <c r="F66" s="15"/>
      <c r="G66" s="15"/>
      <c r="H66" s="15"/>
      <c r="I66" s="22"/>
      <c r="J66" s="23"/>
      <c r="K66" s="15"/>
      <c r="L66" s="15"/>
      <c r="M66" s="15"/>
      <c r="N66" s="15"/>
      <c r="O66" s="15"/>
      <c r="P66" s="15"/>
      <c r="Q66" s="15"/>
      <c r="R66" s="15"/>
      <c r="S66" s="15"/>
      <c r="T66" s="22"/>
      <c r="U66" s="22"/>
      <c r="V66" s="22"/>
      <c r="W66" s="15"/>
      <c r="X66" s="15"/>
      <c r="Y66" s="15"/>
      <c r="Z66" s="15"/>
      <c r="AA66" s="29"/>
    </row>
    <row r="67" s="4" customFormat="1" customHeight="1" spans="1:27">
      <c r="A67" s="15"/>
      <c r="B67" s="15"/>
      <c r="C67" s="15"/>
      <c r="D67" s="15"/>
      <c r="E67" s="15"/>
      <c r="F67" s="15"/>
      <c r="G67" s="15"/>
      <c r="H67" s="15"/>
      <c r="I67" s="22"/>
      <c r="J67" s="23"/>
      <c r="K67" s="15"/>
      <c r="L67" s="15"/>
      <c r="M67" s="15"/>
      <c r="N67" s="15"/>
      <c r="O67" s="15"/>
      <c r="P67" s="15"/>
      <c r="Q67" s="15"/>
      <c r="R67" s="15"/>
      <c r="S67" s="15"/>
      <c r="T67" s="22"/>
      <c r="U67" s="22"/>
      <c r="V67" s="22"/>
      <c r="W67" s="15"/>
      <c r="X67" s="15"/>
      <c r="Y67" s="15"/>
      <c r="Z67" s="15"/>
      <c r="AA67" s="29"/>
    </row>
    <row r="68" s="4" customFormat="1" customHeight="1" spans="1:27">
      <c r="A68" s="15"/>
      <c r="B68" s="15"/>
      <c r="C68" s="15"/>
      <c r="D68" s="15"/>
      <c r="E68" s="15"/>
      <c r="F68" s="15"/>
      <c r="G68" s="15"/>
      <c r="H68" s="15"/>
      <c r="I68" s="22"/>
      <c r="J68" s="23"/>
      <c r="K68" s="15"/>
      <c r="L68" s="15"/>
      <c r="M68" s="15"/>
      <c r="N68" s="15"/>
      <c r="O68" s="15"/>
      <c r="P68" s="15"/>
      <c r="Q68" s="15"/>
      <c r="R68" s="15"/>
      <c r="S68" s="15"/>
      <c r="T68" s="22"/>
      <c r="U68" s="22"/>
      <c r="V68" s="22"/>
      <c r="W68" s="15"/>
      <c r="X68" s="15"/>
      <c r="Y68" s="15"/>
      <c r="Z68" s="15"/>
      <c r="AA68" s="29"/>
    </row>
    <row r="69" s="4" customFormat="1" customHeight="1" spans="1:27">
      <c r="A69" s="15"/>
      <c r="B69" s="15"/>
      <c r="C69" s="15"/>
      <c r="D69" s="15"/>
      <c r="E69" s="15"/>
      <c r="F69" s="15"/>
      <c r="G69" s="15"/>
      <c r="H69" s="15"/>
      <c r="I69" s="22"/>
      <c r="J69" s="23"/>
      <c r="K69" s="15"/>
      <c r="L69" s="15"/>
      <c r="M69" s="15"/>
      <c r="N69" s="15"/>
      <c r="O69" s="15"/>
      <c r="P69" s="15"/>
      <c r="Q69" s="15"/>
      <c r="R69" s="15"/>
      <c r="S69" s="15"/>
      <c r="T69" s="22"/>
      <c r="U69" s="22"/>
      <c r="V69" s="22"/>
      <c r="W69" s="15"/>
      <c r="X69" s="15"/>
      <c r="Y69" s="15"/>
      <c r="Z69" s="15"/>
      <c r="AA69" s="29"/>
    </row>
  </sheetData>
  <autoFilter xmlns:etc="http://www.wps.cn/officeDocument/2017/etCustomData" ref="A3:AA19" etc:filterBottomFollowUsedRange="0">
    <extLst/>
  </autoFilter>
  <mergeCells count="12">
    <mergeCell ref="A1:AA1"/>
    <mergeCell ref="B2:S2"/>
    <mergeCell ref="A4:H4"/>
    <mergeCell ref="A2:A3"/>
    <mergeCell ref="T2:T3"/>
    <mergeCell ref="U2:U3"/>
    <mergeCell ref="V2:V3"/>
    <mergeCell ref="W2:W3"/>
    <mergeCell ref="X2:X3"/>
    <mergeCell ref="Y2:Y3"/>
    <mergeCell ref="Z2:Z3"/>
    <mergeCell ref="AA2:AA3"/>
  </mergeCells>
  <dataValidations count="1">
    <dataValidation type="decimal" operator="between" allowBlank="1" showInputMessage="1" showErrorMessage="1" sqref="T5:U5 T6:U19"/>
  </dataValidations>
  <pageMargins left="0.550694444444444" right="0.393055555555556" top="1.18055555555556" bottom="0.904861111111111" header="0.5" footer="0.629861111111111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第二批桥梁维修工程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leejun</cp:lastModifiedBy>
  <dcterms:created xsi:type="dcterms:W3CDTF">2022-12-23T22:52:00Z</dcterms:created>
  <cp:lastPrinted>2023-03-02T11:32:00Z</cp:lastPrinted>
  <dcterms:modified xsi:type="dcterms:W3CDTF">2024-08-26T01:54:52Z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F8683399E1EC40CAB3AC328754F36590_13</vt:lpwstr>
  </property>
</Properties>
</file>