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3月农村低保" sheetId="1" r:id="rId1"/>
    <sheet name="3月城市低保" sheetId="2" r:id="rId2"/>
  </sheets>
  <externalReferences>
    <externalReference r:id="rId3"/>
  </externalReferences>
  <calcPr calcId="144525"/>
</workbook>
</file>

<file path=xl/sharedStrings.xml><?xml version="1.0" encoding="utf-8"?>
<sst xmlns="http://schemas.openxmlformats.org/spreadsheetml/2006/main" count="54" uniqueCount="29">
  <si>
    <t xml:space="preserve">赣州市2023年3月农村低保月报表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</si>
  <si>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</si>
  <si>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</si>
  <si>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</si>
  <si>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</si>
  <si>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</si>
  <si>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</si>
  <si>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</si>
  <si>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</si>
  <si>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</si>
  <si>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</si>
  <si>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</si>
  <si>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</si>
  <si>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</si>
  <si>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</si>
  <si>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</si>
  <si>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</si>
  <si>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</si>
  <si>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</si>
  <si>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</si>
  <si>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</si>
  <si>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</si>
  <si>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</si>
  <si>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</si>
  <si>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</si>
  <si>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</si>
  <si>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</si>
  <si>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赣州市2023年3月城市低保月报表</t>
  </si>
  <si>
    <t>当月低保资金支出
(万元)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</si>
</sst>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等线"/>
      <charset val="134"/>
      <scheme val="minor"/>
    </font>
    <font>
      <sz val="18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20"/>
      <name val="黑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5" fillId="6" borderId="7" applyNumberFormat="false" applyAlignment="false" applyProtection="false">
      <alignment vertical="center"/>
    </xf>
    <xf numFmtId="0" fontId="17" fillId="12" borderId="9" applyNumberFormat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8" fillId="0" borderId="10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2" fillId="16" borderId="12" applyNumberFormat="false" applyFont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11" fillId="6" borderId="5" applyNumberFormat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27" fillId="30" borderId="5" applyNumberFormat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25">
    <xf numFmtId="0" fontId="0" fillId="0" borderId="0" xfId="0" applyFont="true">
      <alignment vertical="center"/>
    </xf>
    <xf numFmtId="176" fontId="0" fillId="0" borderId="0" xfId="0" applyNumberFormat="true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176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176" fontId="0" fillId="0" borderId="0" xfId="0" applyNumberFormat="true" applyFont="true" applyAlignment="true"/>
    <xf numFmtId="0" fontId="4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/>
    <xf numFmtId="0" fontId="7" fillId="0" borderId="0" xfId="0" applyNumberFormat="true" applyFont="true" applyFill="true" applyAlignment="true">
      <alignment horizontal="center" vertical="center" wrapText="true"/>
    </xf>
    <xf numFmtId="176" fontId="7" fillId="0" borderId="0" xfId="0" applyNumberFormat="true" applyFont="true" applyFill="true" applyAlignment="true">
      <alignment horizontal="center" vertical="center" wrapText="true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4" fillId="0" borderId="0" xfId="0" applyNumberFormat="true" applyFont="true" applyFill="true" applyAlignment="true">
      <alignment horizontal="center" wrapText="true"/>
    </xf>
    <xf numFmtId="0" fontId="3" fillId="0" borderId="3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Border="true" applyAlignment="true">
      <alignment horizontal="center" vertical="center" wrapText="true"/>
    </xf>
    <xf numFmtId="0" fontId="5" fillId="0" borderId="0" xfId="0" applyNumberFormat="true" applyFont="true" applyFill="true" applyBorder="true" applyAlignment="true">
      <alignment horizontal="center"/>
    </xf>
    <xf numFmtId="0" fontId="3" fillId="0" borderId="0" xfId="0" applyNumberFormat="true" applyFont="true" applyFill="true" applyBorder="true" applyAlignment="true">
      <alignment horizontal="center" vertical="center"/>
    </xf>
    <xf numFmtId="0" fontId="6" fillId="0" borderId="4" xfId="0" applyNumberFormat="true" applyFont="true" applyFill="true" applyBorder="true" applyAlignment="true">
      <alignment horizontal="center"/>
    </xf>
    <xf numFmtId="0" fontId="6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user/&#26700;&#38754;/3.30-&#36195;&#24030;&#24066;2023&#24180;&#31038;&#20250;&#25937;&#21161;&#24037;&#20316;&#24773;&#20917;&#32479;&#35745;&#34920;&#65288;&#26679;&#34920;&#65289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>
        <row r="8">
          <cell r="A8" t="str">
            <v>章贡区</v>
          </cell>
          <cell r="B8">
            <v>5040</v>
          </cell>
          <cell r="C8">
            <v>8448</v>
          </cell>
          <cell r="D8">
            <v>33</v>
          </cell>
          <cell r="E8">
            <v>76</v>
          </cell>
          <cell r="F8">
            <v>1209.72</v>
          </cell>
          <cell r="G8">
            <v>2231</v>
          </cell>
          <cell r="H8">
            <v>4303</v>
          </cell>
          <cell r="I8">
            <v>16</v>
          </cell>
          <cell r="J8">
            <v>32</v>
          </cell>
          <cell r="K8">
            <v>542.11</v>
          </cell>
          <cell r="L8">
            <v>180.64</v>
          </cell>
          <cell r="M8">
            <v>1447</v>
          </cell>
          <cell r="N8">
            <v>0.6486</v>
          </cell>
          <cell r="O8">
            <v>2809</v>
          </cell>
          <cell r="P8">
            <v>4145</v>
          </cell>
          <cell r="Q8">
            <v>17</v>
          </cell>
          <cell r="R8">
            <v>44</v>
          </cell>
          <cell r="S8">
            <v>667.61</v>
          </cell>
          <cell r="T8">
            <v>221.53</v>
          </cell>
        </row>
        <row r="9">
          <cell r="A9" t="str">
            <v>经开区</v>
          </cell>
          <cell r="B9">
            <v>2453</v>
          </cell>
          <cell r="C9">
            <v>4632</v>
          </cell>
          <cell r="D9">
            <v>30</v>
          </cell>
          <cell r="E9">
            <v>77</v>
          </cell>
          <cell r="F9">
            <v>595.01</v>
          </cell>
          <cell r="G9">
            <v>2194</v>
          </cell>
          <cell r="H9">
            <v>4180</v>
          </cell>
          <cell r="I9">
            <v>28</v>
          </cell>
          <cell r="J9">
            <v>68</v>
          </cell>
          <cell r="K9">
            <v>521.57</v>
          </cell>
          <cell r="L9">
            <v>170.84</v>
          </cell>
          <cell r="M9">
            <v>1725</v>
          </cell>
          <cell r="N9">
            <v>0.7862</v>
          </cell>
          <cell r="O9">
            <v>259</v>
          </cell>
          <cell r="P9">
            <v>452</v>
          </cell>
          <cell r="Q9">
            <v>2</v>
          </cell>
          <cell r="R9">
            <v>9</v>
          </cell>
          <cell r="S9">
            <v>73.44</v>
          </cell>
          <cell r="T9">
            <v>24.56</v>
          </cell>
        </row>
        <row r="10">
          <cell r="A10" t="str">
            <v>蓉江新区</v>
          </cell>
          <cell r="B10">
            <v>1259</v>
          </cell>
          <cell r="C10">
            <v>2343</v>
          </cell>
          <cell r="D10">
            <v>23</v>
          </cell>
          <cell r="E10">
            <v>41</v>
          </cell>
          <cell r="F10">
            <v>311.182</v>
          </cell>
          <cell r="G10">
            <v>1190</v>
          </cell>
          <cell r="H10">
            <v>2232</v>
          </cell>
          <cell r="I10">
            <v>22</v>
          </cell>
          <cell r="J10">
            <v>40</v>
          </cell>
          <cell r="K10">
            <v>292.5755</v>
          </cell>
          <cell r="L10">
            <v>95.0445</v>
          </cell>
          <cell r="M10">
            <v>873</v>
          </cell>
          <cell r="N10">
            <v>0.7336</v>
          </cell>
          <cell r="O10">
            <v>69</v>
          </cell>
          <cell r="P10">
            <v>111</v>
          </cell>
          <cell r="Q10">
            <v>1</v>
          </cell>
          <cell r="R10">
            <v>1</v>
          </cell>
          <cell r="S10">
            <v>18.6065</v>
          </cell>
          <cell r="T10">
            <v>6.018</v>
          </cell>
        </row>
        <row r="11">
          <cell r="A11" t="str">
            <v>南康区</v>
          </cell>
          <cell r="B11">
            <v>14159</v>
          </cell>
          <cell r="C11">
            <v>22640</v>
          </cell>
          <cell r="D11">
            <v>259</v>
          </cell>
          <cell r="E11">
            <v>391</v>
          </cell>
          <cell r="F11">
            <v>2921.3145</v>
          </cell>
          <cell r="G11">
            <v>13345</v>
          </cell>
          <cell r="H11">
            <v>21353</v>
          </cell>
          <cell r="I11">
            <v>240</v>
          </cell>
          <cell r="J11">
            <v>361</v>
          </cell>
          <cell r="K11">
            <v>2713.439</v>
          </cell>
          <cell r="L11">
            <v>889.2215</v>
          </cell>
          <cell r="M11">
            <v>9604</v>
          </cell>
          <cell r="N11">
            <v>0.71967</v>
          </cell>
          <cell r="O11">
            <v>814</v>
          </cell>
          <cell r="P11">
            <v>1287</v>
          </cell>
          <cell r="Q11">
            <v>19</v>
          </cell>
          <cell r="R11">
            <v>30</v>
          </cell>
          <cell r="S11">
            <v>207.8755</v>
          </cell>
          <cell r="T11">
            <v>69.4645</v>
          </cell>
        </row>
        <row r="12">
          <cell r="A12" t="str">
            <v>赣县区</v>
          </cell>
          <cell r="B12">
            <v>14065</v>
          </cell>
          <cell r="C12">
            <v>27192</v>
          </cell>
          <cell r="D12">
            <v>230</v>
          </cell>
          <cell r="E12">
            <v>413</v>
          </cell>
          <cell r="F12">
            <v>3346.3065</v>
          </cell>
          <cell r="G12">
            <v>13123</v>
          </cell>
          <cell r="H12">
            <v>25483</v>
          </cell>
          <cell r="I12">
            <v>219</v>
          </cell>
          <cell r="J12">
            <v>392</v>
          </cell>
          <cell r="K12">
            <v>3068.804</v>
          </cell>
          <cell r="L12">
            <v>1023.1255</v>
          </cell>
          <cell r="M12">
            <v>8883</v>
          </cell>
          <cell r="N12">
            <v>0.676903147146232</v>
          </cell>
          <cell r="O12">
            <v>942</v>
          </cell>
          <cell r="P12">
            <v>1709</v>
          </cell>
          <cell r="Q12">
            <v>11</v>
          </cell>
          <cell r="R12">
            <v>21</v>
          </cell>
          <cell r="S12">
            <v>277.5025</v>
          </cell>
          <cell r="T12">
            <v>90.6175</v>
          </cell>
        </row>
        <row r="13">
          <cell r="A13" t="str">
            <v>信丰县</v>
          </cell>
          <cell r="B13">
            <v>12425</v>
          </cell>
          <cell r="C13">
            <v>25915</v>
          </cell>
          <cell r="D13">
            <v>210</v>
          </cell>
          <cell r="E13">
            <v>380</v>
          </cell>
          <cell r="F13">
            <v>3151.5054</v>
          </cell>
          <cell r="G13">
            <v>11960</v>
          </cell>
          <cell r="H13">
            <v>25148</v>
          </cell>
          <cell r="I13">
            <v>200</v>
          </cell>
          <cell r="J13">
            <v>364</v>
          </cell>
          <cell r="K13">
            <v>3027.6264</v>
          </cell>
          <cell r="L13">
            <v>1008.5256</v>
          </cell>
          <cell r="M13">
            <v>4892</v>
          </cell>
          <cell r="N13">
            <v>0.409</v>
          </cell>
          <cell r="O13">
            <v>465</v>
          </cell>
          <cell r="P13">
            <v>767</v>
          </cell>
          <cell r="Q13">
            <v>10</v>
          </cell>
          <cell r="R13">
            <v>16</v>
          </cell>
          <cell r="S13">
            <v>123.879</v>
          </cell>
          <cell r="T13">
            <v>41.243</v>
          </cell>
        </row>
        <row r="14">
          <cell r="A14" t="str">
            <v>大余县</v>
          </cell>
          <cell r="B14">
            <v>5775</v>
          </cell>
          <cell r="C14">
            <v>11821</v>
          </cell>
          <cell r="D14">
            <v>71</v>
          </cell>
          <cell r="E14">
            <v>142</v>
          </cell>
          <cell r="F14">
            <v>1431.508</v>
          </cell>
          <cell r="G14">
            <v>4859</v>
          </cell>
          <cell r="H14">
            <v>10282</v>
          </cell>
          <cell r="I14">
            <v>58</v>
          </cell>
          <cell r="J14">
            <v>124</v>
          </cell>
          <cell r="K14">
            <v>1268.378</v>
          </cell>
          <cell r="L14">
            <v>414.916</v>
          </cell>
          <cell r="M14">
            <v>3832</v>
          </cell>
          <cell r="N14">
            <v>0.7886</v>
          </cell>
          <cell r="O14">
            <v>916</v>
          </cell>
          <cell r="P14">
            <v>1539</v>
          </cell>
          <cell r="Q14">
            <v>13</v>
          </cell>
          <cell r="R14">
            <v>18</v>
          </cell>
          <cell r="S14">
            <v>163.13</v>
          </cell>
          <cell r="T14">
            <v>81.5615</v>
          </cell>
        </row>
        <row r="15">
          <cell r="A15" t="str">
            <v>崇义县</v>
          </cell>
          <cell r="B15">
            <v>3870</v>
          </cell>
          <cell r="C15">
            <v>7377</v>
          </cell>
          <cell r="D15">
            <v>65</v>
          </cell>
          <cell r="E15">
            <v>122</v>
          </cell>
          <cell r="F15">
            <v>915.2</v>
          </cell>
          <cell r="G15">
            <v>3660</v>
          </cell>
          <cell r="H15">
            <v>7048</v>
          </cell>
          <cell r="I15">
            <v>60</v>
          </cell>
          <cell r="J15">
            <v>111</v>
          </cell>
          <cell r="K15">
            <v>816.5</v>
          </cell>
          <cell r="L15">
            <v>287.2</v>
          </cell>
          <cell r="M15">
            <v>2948</v>
          </cell>
          <cell r="N15">
            <v>0.805</v>
          </cell>
          <cell r="O15">
            <v>210</v>
          </cell>
          <cell r="P15">
            <v>329</v>
          </cell>
          <cell r="Q15">
            <v>5</v>
          </cell>
          <cell r="R15">
            <v>11</v>
          </cell>
          <cell r="S15">
            <v>53.65</v>
          </cell>
          <cell r="T15">
            <v>17.86</v>
          </cell>
        </row>
        <row r="16">
          <cell r="A16" t="str">
            <v>上犹县</v>
          </cell>
          <cell r="B16">
            <v>7871</v>
          </cell>
          <cell r="C16">
            <v>12600</v>
          </cell>
          <cell r="D16">
            <v>72</v>
          </cell>
          <cell r="E16">
            <v>117</v>
          </cell>
          <cell r="F16">
            <v>1563.2834</v>
          </cell>
          <cell r="G16">
            <v>7559</v>
          </cell>
          <cell r="H16">
            <v>12087</v>
          </cell>
          <cell r="I16">
            <v>67</v>
          </cell>
          <cell r="J16">
            <v>108</v>
          </cell>
          <cell r="K16">
            <v>1478.7834</v>
          </cell>
          <cell r="L16">
            <v>491.088</v>
          </cell>
          <cell r="M16">
            <v>6198</v>
          </cell>
          <cell r="N16">
            <v>0.8199</v>
          </cell>
          <cell r="O16">
            <v>312</v>
          </cell>
          <cell r="P16">
            <v>513</v>
          </cell>
          <cell r="Q16">
            <v>5</v>
          </cell>
          <cell r="R16">
            <v>9</v>
          </cell>
          <cell r="S16">
            <v>84.5</v>
          </cell>
          <cell r="T16">
            <v>28.17</v>
          </cell>
        </row>
        <row r="17">
          <cell r="A17" t="str">
            <v>安远县</v>
          </cell>
          <cell r="B17">
            <v>6716</v>
          </cell>
          <cell r="C17">
            <v>13090</v>
          </cell>
          <cell r="D17">
            <v>135</v>
          </cell>
          <cell r="E17">
            <v>262</v>
          </cell>
          <cell r="F17">
            <v>1645.4409</v>
          </cell>
          <cell r="G17">
            <v>6022</v>
          </cell>
          <cell r="H17">
            <v>11915</v>
          </cell>
          <cell r="I17">
            <v>121</v>
          </cell>
          <cell r="J17">
            <v>231</v>
          </cell>
          <cell r="K17">
            <v>1457.2319</v>
          </cell>
          <cell r="L17">
            <v>479.2119</v>
          </cell>
          <cell r="M17">
            <v>6093</v>
          </cell>
          <cell r="N17">
            <v>0.511</v>
          </cell>
          <cell r="O17">
            <v>694</v>
          </cell>
          <cell r="P17">
            <v>1175</v>
          </cell>
          <cell r="Q17">
            <v>14</v>
          </cell>
          <cell r="R17">
            <v>31</v>
          </cell>
          <cell r="S17">
            <v>188.209</v>
          </cell>
          <cell r="T17">
            <v>62.952</v>
          </cell>
        </row>
        <row r="18">
          <cell r="A18" t="str">
            <v>龙南市</v>
          </cell>
          <cell r="B18">
            <v>5235</v>
          </cell>
          <cell r="C18">
            <v>9361</v>
          </cell>
          <cell r="D18">
            <v>69</v>
          </cell>
          <cell r="E18">
            <v>183</v>
          </cell>
          <cell r="F18">
            <v>1155.1185</v>
          </cell>
          <cell r="G18">
            <v>4878</v>
          </cell>
          <cell r="H18">
            <v>8829</v>
          </cell>
          <cell r="I18">
            <v>68</v>
          </cell>
          <cell r="J18">
            <v>171</v>
          </cell>
          <cell r="K18">
            <v>1068.741</v>
          </cell>
          <cell r="L18">
            <v>356.049</v>
          </cell>
          <cell r="M18">
            <v>3488</v>
          </cell>
          <cell r="N18">
            <v>0.715</v>
          </cell>
          <cell r="O18">
            <v>357</v>
          </cell>
          <cell r="P18">
            <v>532</v>
          </cell>
          <cell r="Q18">
            <v>1</v>
          </cell>
          <cell r="R18">
            <v>12</v>
          </cell>
          <cell r="S18">
            <v>86.3775</v>
          </cell>
          <cell r="T18">
            <v>28.29</v>
          </cell>
        </row>
        <row r="19">
          <cell r="A19" t="str">
            <v>定南县</v>
          </cell>
          <cell r="B19">
            <v>4363</v>
          </cell>
          <cell r="C19">
            <v>7630</v>
          </cell>
          <cell r="D19">
            <v>55</v>
          </cell>
          <cell r="E19">
            <v>112</v>
          </cell>
          <cell r="F19">
            <v>956.3375</v>
          </cell>
          <cell r="G19">
            <v>3780</v>
          </cell>
          <cell r="H19">
            <v>6813</v>
          </cell>
          <cell r="I19">
            <v>50</v>
          </cell>
          <cell r="J19">
            <v>101</v>
          </cell>
          <cell r="K19">
            <v>823.0335</v>
          </cell>
          <cell r="L19">
            <v>276.2605</v>
          </cell>
          <cell r="M19">
            <v>5147</v>
          </cell>
          <cell r="N19">
            <v>0.7555</v>
          </cell>
          <cell r="O19">
            <v>583</v>
          </cell>
          <cell r="P19">
            <v>817</v>
          </cell>
          <cell r="Q19">
            <v>5</v>
          </cell>
          <cell r="R19">
            <v>11</v>
          </cell>
          <cell r="S19">
            <v>133.304</v>
          </cell>
          <cell r="T19">
            <v>43.612</v>
          </cell>
        </row>
        <row r="20">
          <cell r="A20" t="str">
            <v>全南县</v>
          </cell>
          <cell r="B20">
            <v>3437</v>
          </cell>
          <cell r="C20">
            <v>6502</v>
          </cell>
          <cell r="D20">
            <v>56</v>
          </cell>
          <cell r="E20">
            <v>115</v>
          </cell>
          <cell r="F20">
            <v>851.7</v>
          </cell>
          <cell r="G20">
            <v>2941</v>
          </cell>
          <cell r="H20">
            <v>5743</v>
          </cell>
          <cell r="I20">
            <v>46</v>
          </cell>
          <cell r="J20">
            <v>100</v>
          </cell>
          <cell r="K20">
            <v>725.96</v>
          </cell>
          <cell r="L20">
            <v>240.99</v>
          </cell>
          <cell r="M20">
            <v>1881</v>
          </cell>
          <cell r="N20">
            <v>0.639578374702482</v>
          </cell>
          <cell r="O20">
            <v>496</v>
          </cell>
          <cell r="P20">
            <v>759</v>
          </cell>
          <cell r="Q20">
            <v>10</v>
          </cell>
          <cell r="R20">
            <v>15</v>
          </cell>
          <cell r="S20">
            <v>125.74</v>
          </cell>
          <cell r="T20">
            <v>41.71</v>
          </cell>
        </row>
        <row r="21">
          <cell r="A21" t="str">
            <v>宁都县</v>
          </cell>
          <cell r="B21">
            <v>22416</v>
          </cell>
          <cell r="C21">
            <v>38393</v>
          </cell>
          <cell r="D21">
            <v>327</v>
          </cell>
          <cell r="E21">
            <v>553</v>
          </cell>
          <cell r="F21">
            <v>4817.7625</v>
          </cell>
          <cell r="G21">
            <v>19657</v>
          </cell>
          <cell r="H21">
            <v>33496</v>
          </cell>
          <cell r="I21">
            <v>292</v>
          </cell>
          <cell r="J21">
            <v>494</v>
          </cell>
          <cell r="K21">
            <v>4038.7315</v>
          </cell>
          <cell r="L21">
            <v>1345.1295</v>
          </cell>
          <cell r="M21">
            <v>12990</v>
          </cell>
          <cell r="N21">
            <v>0.660833290939614</v>
          </cell>
          <cell r="O21">
            <v>2759</v>
          </cell>
          <cell r="P21">
            <v>4897</v>
          </cell>
          <cell r="Q21">
            <v>35</v>
          </cell>
          <cell r="R21">
            <v>59</v>
          </cell>
          <cell r="S21">
            <v>779.031</v>
          </cell>
          <cell r="T21">
            <v>260.17</v>
          </cell>
        </row>
        <row r="22">
          <cell r="A22" t="str">
            <v>于都县</v>
          </cell>
          <cell r="B22">
            <v>23891</v>
          </cell>
          <cell r="C22">
            <v>48577</v>
          </cell>
          <cell r="D22">
            <v>370</v>
          </cell>
          <cell r="E22">
            <v>879</v>
          </cell>
          <cell r="F22">
            <v>6030.3585</v>
          </cell>
          <cell r="G22">
            <v>21143</v>
          </cell>
          <cell r="H22">
            <v>43721</v>
          </cell>
          <cell r="I22">
            <v>341</v>
          </cell>
          <cell r="J22">
            <v>821</v>
          </cell>
          <cell r="K22">
            <v>5249.463</v>
          </cell>
          <cell r="L22">
            <v>1755.562</v>
          </cell>
          <cell r="M22">
            <v>14515</v>
          </cell>
          <cell r="N22">
            <v>0.686</v>
          </cell>
          <cell r="O22">
            <v>2748</v>
          </cell>
          <cell r="P22">
            <v>4856</v>
          </cell>
          <cell r="Q22">
            <v>29</v>
          </cell>
          <cell r="R22">
            <v>58</v>
          </cell>
          <cell r="S22">
            <v>780.8955</v>
          </cell>
          <cell r="T22">
            <v>261.001</v>
          </cell>
        </row>
        <row r="23">
          <cell r="A23" t="str">
            <v>兴国县</v>
          </cell>
          <cell r="B23">
            <v>15467</v>
          </cell>
          <cell r="C23">
            <v>33542</v>
          </cell>
          <cell r="D23">
            <v>364</v>
          </cell>
          <cell r="E23">
            <v>862</v>
          </cell>
          <cell r="F23">
            <v>4158.9</v>
          </cell>
          <cell r="G23">
            <v>14374</v>
          </cell>
          <cell r="H23">
            <v>31630</v>
          </cell>
          <cell r="I23">
            <v>358</v>
          </cell>
          <cell r="J23">
            <v>850</v>
          </cell>
          <cell r="K23">
            <v>3850.12</v>
          </cell>
          <cell r="L23">
            <v>1268.72</v>
          </cell>
          <cell r="M23">
            <v>14075</v>
          </cell>
          <cell r="N23">
            <v>0.444988934555801</v>
          </cell>
          <cell r="O23">
            <v>1093</v>
          </cell>
          <cell r="P23">
            <v>1912</v>
          </cell>
          <cell r="Q23">
            <v>6</v>
          </cell>
          <cell r="R23">
            <v>12</v>
          </cell>
          <cell r="S23">
            <v>308.78</v>
          </cell>
          <cell r="T23">
            <v>101.38</v>
          </cell>
        </row>
        <row r="24">
          <cell r="A24" t="str">
            <v>瑞金市</v>
          </cell>
          <cell r="B24">
            <v>15747</v>
          </cell>
          <cell r="C24">
            <v>30029</v>
          </cell>
          <cell r="D24">
            <v>263</v>
          </cell>
          <cell r="E24">
            <v>508</v>
          </cell>
          <cell r="F24">
            <v>3747.2215</v>
          </cell>
          <cell r="G24">
            <v>13865</v>
          </cell>
          <cell r="H24">
            <v>26730</v>
          </cell>
          <cell r="I24">
            <v>243</v>
          </cell>
          <cell r="J24">
            <v>464</v>
          </cell>
          <cell r="K24">
            <v>3218.997</v>
          </cell>
          <cell r="L24">
            <v>1073.995</v>
          </cell>
          <cell r="M24">
            <v>9077</v>
          </cell>
          <cell r="N24">
            <v>0.6547</v>
          </cell>
          <cell r="O24">
            <v>1882</v>
          </cell>
          <cell r="P24">
            <v>3299</v>
          </cell>
          <cell r="Q24">
            <v>20</v>
          </cell>
          <cell r="R24">
            <v>44</v>
          </cell>
          <cell r="S24">
            <v>528.2245</v>
          </cell>
          <cell r="T24">
            <v>175.84</v>
          </cell>
        </row>
        <row r="25">
          <cell r="A25" t="str">
            <v>会昌县</v>
          </cell>
          <cell r="B25">
            <v>14431</v>
          </cell>
          <cell r="C25">
            <v>25035</v>
          </cell>
          <cell r="D25">
            <v>444</v>
          </cell>
          <cell r="E25">
            <v>581</v>
          </cell>
          <cell r="F25">
            <v>3424.3585</v>
          </cell>
          <cell r="G25">
            <v>13063</v>
          </cell>
          <cell r="H25">
            <v>22552</v>
          </cell>
          <cell r="I25">
            <v>426</v>
          </cell>
          <cell r="J25">
            <v>548</v>
          </cell>
          <cell r="K25">
            <v>2983.978</v>
          </cell>
          <cell r="L25">
            <v>918.11</v>
          </cell>
          <cell r="M25">
            <v>8796</v>
          </cell>
          <cell r="N25">
            <v>0.6504</v>
          </cell>
          <cell r="O25">
            <v>1368</v>
          </cell>
          <cell r="P25">
            <v>2483</v>
          </cell>
          <cell r="Q25">
            <v>18</v>
          </cell>
          <cell r="R25">
            <v>33</v>
          </cell>
          <cell r="S25">
            <v>440.3805</v>
          </cell>
          <cell r="T25">
            <v>133.1805</v>
          </cell>
        </row>
        <row r="26">
          <cell r="A26" t="str">
            <v>寻乌县</v>
          </cell>
          <cell r="B26">
            <v>8224</v>
          </cell>
          <cell r="C26">
            <v>14744</v>
          </cell>
          <cell r="D26">
            <v>80</v>
          </cell>
          <cell r="E26">
            <v>174</v>
          </cell>
          <cell r="F26">
            <v>1840.5802</v>
          </cell>
          <cell r="G26">
            <v>7294</v>
          </cell>
          <cell r="H26">
            <v>13506</v>
          </cell>
          <cell r="I26">
            <v>69</v>
          </cell>
          <cell r="J26">
            <v>155</v>
          </cell>
          <cell r="K26">
            <v>1638.4615</v>
          </cell>
          <cell r="L26">
            <v>544.2905</v>
          </cell>
          <cell r="M26">
            <v>5062</v>
          </cell>
          <cell r="N26">
            <v>0.694</v>
          </cell>
          <cell r="O26">
            <v>930</v>
          </cell>
          <cell r="P26">
            <v>1238</v>
          </cell>
          <cell r="Q26">
            <v>11</v>
          </cell>
          <cell r="R26">
            <v>19</v>
          </cell>
          <cell r="S26">
            <v>202.1187</v>
          </cell>
          <cell r="T26">
            <v>65.9969</v>
          </cell>
        </row>
        <row r="27">
          <cell r="A27" t="str">
            <v>石城县</v>
          </cell>
          <cell r="B27">
            <v>7993</v>
          </cell>
          <cell r="C27">
            <v>15391</v>
          </cell>
          <cell r="D27">
            <v>79</v>
          </cell>
          <cell r="E27">
            <v>119</v>
          </cell>
          <cell r="F27">
            <v>1985.2275</v>
          </cell>
          <cell r="G27">
            <v>6996</v>
          </cell>
          <cell r="H27">
            <v>13669</v>
          </cell>
          <cell r="I27">
            <v>73</v>
          </cell>
          <cell r="J27">
            <v>109</v>
          </cell>
          <cell r="K27">
            <v>1698.555</v>
          </cell>
          <cell r="L27">
            <v>556.608</v>
          </cell>
          <cell r="M27">
            <v>4602</v>
          </cell>
          <cell r="N27">
            <v>0.657804459691252</v>
          </cell>
          <cell r="O27">
            <v>997</v>
          </cell>
          <cell r="P27">
            <v>1722</v>
          </cell>
          <cell r="Q27">
            <v>6</v>
          </cell>
          <cell r="R27">
            <v>10</v>
          </cell>
          <cell r="S27">
            <v>286.6725</v>
          </cell>
          <cell r="T27">
            <v>93.6175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view="pageBreakPreview" zoomScaleNormal="100" zoomScaleSheetLayoutView="100" workbookViewId="0">
      <selection activeCell="D14" sqref="D14"/>
    </sheetView>
  </sheetViews>
  <sheetFormatPr defaultColWidth="9" defaultRowHeight="13.5"/>
  <cols>
    <col min="1" max="1" width="17.25" customWidth="true"/>
    <col min="2" max="2" width="13.75" customWidth="true"/>
    <col min="3" max="3" width="13.125" customWidth="true"/>
    <col min="4" max="4" width="29" style="1" customWidth="true"/>
    <col min="5" max="5" width="16" customWidth="true"/>
    <col min="6" max="6" width="11" customWidth="true"/>
    <col min="7" max="7" width="17.5" customWidth="true"/>
    <col min="8" max="11" width="11" customWidth="true"/>
  </cols>
  <sheetData>
    <row r="1" ht="32.25" customHeight="true" spans="1:11">
      <c r="A1" s="15" t="s">
        <v>0</v>
      </c>
      <c r="B1" s="15"/>
      <c r="C1" s="15"/>
      <c r="D1" s="16"/>
      <c r="E1" s="15"/>
      <c r="F1" s="9"/>
      <c r="G1" s="9"/>
      <c r="H1" s="9"/>
      <c r="I1" s="9"/>
      <c r="J1" s="9"/>
      <c r="K1" s="9"/>
    </row>
    <row r="2" ht="57" customHeight="true" spans="1:11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18"/>
      <c r="G2" s="18"/>
      <c r="H2" s="18"/>
      <c r="I2" s="18"/>
      <c r="J2" s="18"/>
      <c r="K2" s="18"/>
    </row>
    <row r="3" ht="24.75" customHeight="true" spans="1:11">
      <c r="A3" s="6" t="s">
        <v>6</v>
      </c>
      <c r="B3" s="7">
        <f>VLOOKUP(A3:A22,[1]Sheet1!$A$8:$G$27,7,0)</f>
        <v>2231</v>
      </c>
      <c r="C3" s="7">
        <f>VLOOKUP(A3:A22,[1]Sheet1!$A$8:$H$27,8,0)</f>
        <v>4303</v>
      </c>
      <c r="D3" s="8">
        <f>VLOOKUP(A3:A22,[1]Sheet1!$A$8:$L$27,12,0)</f>
        <v>180.64</v>
      </c>
      <c r="E3" s="19">
        <v>600</v>
      </c>
      <c r="F3" s="13"/>
      <c r="G3" s="13"/>
      <c r="H3" s="13"/>
      <c r="I3" s="13"/>
      <c r="J3" s="13"/>
      <c r="K3" s="13"/>
    </row>
    <row r="4" ht="41.25" customHeight="true" spans="1:11">
      <c r="A4" s="6" t="s">
        <v>7</v>
      </c>
      <c r="B4" s="7">
        <v>2194</v>
      </c>
      <c r="C4" s="7">
        <v>4180</v>
      </c>
      <c r="D4" s="8">
        <v>170.84</v>
      </c>
      <c r="E4" s="19">
        <v>600</v>
      </c>
      <c r="F4" s="13"/>
      <c r="G4" s="13"/>
      <c r="H4" s="13"/>
      <c r="I4" s="13"/>
      <c r="J4" s="13"/>
      <c r="K4" s="13"/>
    </row>
    <row r="5" ht="24.75" customHeight="true" spans="1:11">
      <c r="A5" s="6" t="s">
        <v>8</v>
      </c>
      <c r="B5" s="7">
        <f>VLOOKUP(A5:A24,[1]Sheet1!$A$8:$G$27,7,0)</f>
        <v>1190</v>
      </c>
      <c r="C5" s="7">
        <f>VLOOKUP(A5:A24,[1]Sheet1!$A$8:$H$27,8,0)</f>
        <v>2232</v>
      </c>
      <c r="D5" s="8">
        <f>VLOOKUP(A5:A24,[1]Sheet1!$A$8:$L$27,12,0)</f>
        <v>95.0445</v>
      </c>
      <c r="E5" s="19">
        <v>600</v>
      </c>
      <c r="F5" s="13"/>
      <c r="G5" s="13"/>
      <c r="H5" s="13"/>
      <c r="I5" s="13"/>
      <c r="J5" s="13"/>
      <c r="K5" s="13"/>
    </row>
    <row r="6" ht="24.75" customHeight="true" spans="1:11">
      <c r="A6" s="6" t="s">
        <v>9</v>
      </c>
      <c r="B6" s="7">
        <f>VLOOKUP(A6:A25,[1]Sheet1!$A$8:$G$27,7,0)</f>
        <v>13123</v>
      </c>
      <c r="C6" s="7">
        <f>VLOOKUP(A6:A25,[1]Sheet1!$A$8:$H$27,8,0)</f>
        <v>25483</v>
      </c>
      <c r="D6" s="8">
        <f>VLOOKUP(A6:A25,[1]Sheet1!$A$8:$L$27,12,0)</f>
        <v>1023.1255</v>
      </c>
      <c r="E6" s="19">
        <v>600</v>
      </c>
      <c r="F6" s="13"/>
      <c r="G6" s="20"/>
      <c r="H6" s="13"/>
      <c r="I6" s="13"/>
      <c r="J6" s="13"/>
      <c r="K6" s="13"/>
    </row>
    <row r="7" ht="24.75" customHeight="true" spans="1:11">
      <c r="A7" s="6" t="s">
        <v>10</v>
      </c>
      <c r="B7" s="7">
        <f>VLOOKUP(A7:A26,[1]Sheet1!$A$8:$G$27,7,0)</f>
        <v>13345</v>
      </c>
      <c r="C7" s="7">
        <f>VLOOKUP(A7:A26,[1]Sheet1!$A$8:$H$27,8,0)</f>
        <v>21353</v>
      </c>
      <c r="D7" s="8">
        <f>VLOOKUP(A7:A26,[1]Sheet1!$A$8:$L$27,12,0)</f>
        <v>889.2215</v>
      </c>
      <c r="E7" s="19">
        <v>600</v>
      </c>
      <c r="F7" s="13"/>
      <c r="G7" s="21"/>
      <c r="H7" s="13"/>
      <c r="I7" s="13"/>
      <c r="J7" s="13"/>
      <c r="K7" s="13"/>
    </row>
    <row r="8" ht="24.75" customHeight="true" spans="1:11">
      <c r="A8" s="6" t="s">
        <v>11</v>
      </c>
      <c r="B8" s="7">
        <f>VLOOKUP(A8:A27,[1]Sheet1!$A$8:$G$27,7,0)</f>
        <v>11960</v>
      </c>
      <c r="C8" s="7">
        <f>VLOOKUP(A8:A27,[1]Sheet1!$A$8:$H$27,8,0)</f>
        <v>25148</v>
      </c>
      <c r="D8" s="8">
        <f>VLOOKUP(A8:A27,[1]Sheet1!$A$8:$L$27,12,0)</f>
        <v>1008.5256</v>
      </c>
      <c r="E8" s="19">
        <v>600</v>
      </c>
      <c r="F8" s="13"/>
      <c r="G8" s="21"/>
      <c r="H8" s="13"/>
      <c r="I8" s="13"/>
      <c r="J8" s="13"/>
      <c r="K8" s="13"/>
    </row>
    <row r="9" ht="24.75" customHeight="true" spans="1:11">
      <c r="A9" s="6" t="s">
        <v>12</v>
      </c>
      <c r="B9" s="7">
        <f>VLOOKUP(A9:A28,[1]Sheet1!$A$8:$G$27,7,0)</f>
        <v>4859</v>
      </c>
      <c r="C9" s="7">
        <f>VLOOKUP(A9:A28,[1]Sheet1!$A$8:$H$27,8,0)</f>
        <v>10282</v>
      </c>
      <c r="D9" s="8">
        <f>VLOOKUP(A9:A28,[1]Sheet1!$A$8:$L$27,12,0)</f>
        <v>414.916</v>
      </c>
      <c r="E9" s="19">
        <v>600</v>
      </c>
      <c r="F9" s="13"/>
      <c r="G9" s="21"/>
      <c r="H9" s="13"/>
      <c r="I9" s="13"/>
      <c r="J9" s="13"/>
      <c r="K9" s="13"/>
    </row>
    <row r="10" ht="24.75" customHeight="true" spans="1:11">
      <c r="A10" s="6" t="s">
        <v>13</v>
      </c>
      <c r="B10" s="7">
        <f>VLOOKUP(A10:A29,[1]Sheet1!$A$8:$G$27,7,0)</f>
        <v>7559</v>
      </c>
      <c r="C10" s="7">
        <f>VLOOKUP(A10:A29,[1]Sheet1!$A$8:$H$27,8,0)</f>
        <v>12087</v>
      </c>
      <c r="D10" s="8">
        <f>VLOOKUP(A10:A29,[1]Sheet1!$A$8:$L$27,12,0)</f>
        <v>491.088</v>
      </c>
      <c r="E10" s="19">
        <v>600</v>
      </c>
      <c r="F10" s="13"/>
      <c r="G10" s="21"/>
      <c r="H10" s="13"/>
      <c r="I10" s="13"/>
      <c r="J10" s="13"/>
      <c r="K10" s="13"/>
    </row>
    <row r="11" ht="24.75" customHeight="true" spans="1:11">
      <c r="A11" s="6" t="s">
        <v>14</v>
      </c>
      <c r="B11" s="7">
        <f>VLOOKUP(A11:A30,[1]Sheet1!$A$8:$G$27,7,0)</f>
        <v>3660</v>
      </c>
      <c r="C11" s="7">
        <f>VLOOKUP(A11:A30,[1]Sheet1!$A$8:$H$27,8,0)</f>
        <v>7048</v>
      </c>
      <c r="D11" s="8">
        <f>VLOOKUP(A11:A30,[1]Sheet1!$A$8:$L$27,12,0)</f>
        <v>287.2</v>
      </c>
      <c r="E11" s="19">
        <v>600</v>
      </c>
      <c r="F11" s="13"/>
      <c r="G11" s="21"/>
      <c r="H11" s="13"/>
      <c r="I11" s="13"/>
      <c r="J11" s="13"/>
      <c r="K11" s="13"/>
    </row>
    <row r="12" ht="24.75" customHeight="true" spans="1:11">
      <c r="A12" s="6" t="s">
        <v>15</v>
      </c>
      <c r="B12" s="7">
        <f>VLOOKUP(A12:A31,[1]Sheet1!$A$8:$G$27,7,0)</f>
        <v>6022</v>
      </c>
      <c r="C12" s="7">
        <f>VLOOKUP(A12:A31,[1]Sheet1!$A$8:$H$27,8,0)</f>
        <v>11915</v>
      </c>
      <c r="D12" s="8">
        <f>VLOOKUP(A12:A31,[1]Sheet1!$A$8:$L$27,12,0)</f>
        <v>479.2119</v>
      </c>
      <c r="E12" s="19">
        <v>600</v>
      </c>
      <c r="F12" s="13"/>
      <c r="G12" s="22"/>
      <c r="H12" s="13"/>
      <c r="I12" s="13"/>
      <c r="J12" s="13"/>
      <c r="K12" s="13"/>
    </row>
    <row r="13" ht="24.75" customHeight="true" spans="1:11">
      <c r="A13" s="6" t="s">
        <v>16</v>
      </c>
      <c r="B13" s="7">
        <f>VLOOKUP(A13:A32,[1]Sheet1!$A$8:$G$27,7,0)</f>
        <v>4878</v>
      </c>
      <c r="C13" s="7">
        <f>VLOOKUP(A13:A32,[1]Sheet1!$A$8:$H$27,8,0)</f>
        <v>8829</v>
      </c>
      <c r="D13" s="8">
        <f>VLOOKUP(A13:A32,[1]Sheet1!$A$8:$L$27,12,0)</f>
        <v>356.049</v>
      </c>
      <c r="E13" s="19">
        <v>600</v>
      </c>
      <c r="F13" s="13"/>
      <c r="G13" s="22"/>
      <c r="H13" s="13"/>
      <c r="I13" s="13"/>
      <c r="J13" s="13"/>
      <c r="K13" s="13"/>
    </row>
    <row r="14" ht="24.75" customHeight="true" spans="1:11">
      <c r="A14" s="6" t="s">
        <v>17</v>
      </c>
      <c r="B14" s="7">
        <f>VLOOKUP(A14:A33,[1]Sheet1!$A$8:$G$27,7,0)</f>
        <v>3780</v>
      </c>
      <c r="C14" s="7">
        <f>VLOOKUP(A14:A33,[1]Sheet1!$A$8:$H$27,8,0)</f>
        <v>6813</v>
      </c>
      <c r="D14" s="8">
        <f>VLOOKUP(A14:A33,[1]Sheet1!$A$8:$L$27,12,0)</f>
        <v>276.2605</v>
      </c>
      <c r="E14" s="19">
        <v>600</v>
      </c>
      <c r="F14" s="13"/>
      <c r="G14" s="13"/>
      <c r="H14" s="13"/>
      <c r="I14" s="13"/>
      <c r="J14" s="13"/>
      <c r="K14" s="13"/>
    </row>
    <row r="15" ht="24.75" customHeight="true" spans="1:11">
      <c r="A15" s="6" t="s">
        <v>18</v>
      </c>
      <c r="B15" s="7">
        <f>VLOOKUP(A15:A34,[1]Sheet1!$A$8:$G$27,7,0)</f>
        <v>2941</v>
      </c>
      <c r="C15" s="7">
        <f>VLOOKUP(A15:A34,[1]Sheet1!$A$8:$H$27,8,0)</f>
        <v>5743</v>
      </c>
      <c r="D15" s="8">
        <f>VLOOKUP(A15:A34,[1]Sheet1!$A$8:$L$27,12,0)</f>
        <v>240.99</v>
      </c>
      <c r="E15" s="19">
        <v>600</v>
      </c>
      <c r="F15" s="13"/>
      <c r="G15" s="13"/>
      <c r="H15" s="13"/>
      <c r="I15" s="13"/>
      <c r="J15" s="13"/>
      <c r="K15" s="13"/>
    </row>
    <row r="16" ht="24.75" customHeight="true" spans="1:11">
      <c r="A16" s="6" t="s">
        <v>19</v>
      </c>
      <c r="B16" s="7">
        <f>VLOOKUP(A16:A35,[1]Sheet1!$A$8:$G$27,7,0)</f>
        <v>19657</v>
      </c>
      <c r="C16" s="7">
        <f>VLOOKUP(A16:A35,[1]Sheet1!$A$8:$H$27,8,0)</f>
        <v>33496</v>
      </c>
      <c r="D16" s="8">
        <f>VLOOKUP(A16:A35,[1]Sheet1!$A$8:$L$27,12,0)</f>
        <v>1345.1295</v>
      </c>
      <c r="E16" s="19">
        <v>600</v>
      </c>
      <c r="F16" s="13"/>
      <c r="G16" s="13"/>
      <c r="H16" s="13"/>
      <c r="I16" s="13"/>
      <c r="J16" s="13"/>
      <c r="K16" s="13"/>
    </row>
    <row r="17" ht="24.75" customHeight="true" spans="1:11">
      <c r="A17" s="6" t="s">
        <v>20</v>
      </c>
      <c r="B17" s="7">
        <f>VLOOKUP(A17:A36,[1]Sheet1!$A$8:$G$27,7,0)</f>
        <v>21143</v>
      </c>
      <c r="C17" s="7">
        <f>VLOOKUP(A17:A36,[1]Sheet1!$A$8:$H$27,8,0)</f>
        <v>43721</v>
      </c>
      <c r="D17" s="8">
        <f>VLOOKUP(A17:A36,[1]Sheet1!$A$8:$L$27,12,0)</f>
        <v>1755.562</v>
      </c>
      <c r="E17" s="19">
        <v>600</v>
      </c>
      <c r="F17" s="13"/>
      <c r="G17" s="13"/>
      <c r="H17" s="13"/>
      <c r="I17" s="13"/>
      <c r="J17" s="13"/>
      <c r="K17" s="13"/>
    </row>
    <row r="18" ht="24.75" customHeight="true" spans="1:11">
      <c r="A18" s="6" t="s">
        <v>21</v>
      </c>
      <c r="B18" s="7">
        <f>VLOOKUP(A18:A37,[1]Sheet1!$A$8:$G$27,7,0)</f>
        <v>14374</v>
      </c>
      <c r="C18" s="7">
        <f>VLOOKUP(A18:A37,[1]Sheet1!$A$8:$H$27,8,0)</f>
        <v>31630</v>
      </c>
      <c r="D18" s="8">
        <f>VLOOKUP(A18:A37,[1]Sheet1!$A$8:$L$27,12,0)</f>
        <v>1268.72</v>
      </c>
      <c r="E18" s="19">
        <v>600</v>
      </c>
      <c r="F18" s="13"/>
      <c r="G18" s="13"/>
      <c r="H18" s="13"/>
      <c r="I18" s="13"/>
      <c r="J18" s="13"/>
      <c r="K18" s="13"/>
    </row>
    <row r="19" ht="24.75" customHeight="true" spans="1:11">
      <c r="A19" s="6" t="s">
        <v>22</v>
      </c>
      <c r="B19" s="7">
        <f>VLOOKUP(A19:A38,[1]Sheet1!$A$8:$G$27,7,0)</f>
        <v>13865</v>
      </c>
      <c r="C19" s="7">
        <f>VLOOKUP(A19:A38,[1]Sheet1!$A$8:$H$27,8,0)</f>
        <v>26730</v>
      </c>
      <c r="D19" s="8">
        <f>VLOOKUP(A19:A38,[1]Sheet1!$A$8:$L$27,12,0)</f>
        <v>1073.995</v>
      </c>
      <c r="E19" s="19">
        <v>600</v>
      </c>
      <c r="F19" s="13"/>
      <c r="G19" s="13"/>
      <c r="H19" s="13"/>
      <c r="I19" s="13"/>
      <c r="J19" s="13"/>
      <c r="K19" s="13"/>
    </row>
    <row r="20" ht="24.75" customHeight="true" spans="1:11">
      <c r="A20" s="6" t="s">
        <v>23</v>
      </c>
      <c r="B20" s="7">
        <f>VLOOKUP(A20:A39,[1]Sheet1!$A$8:$G$27,7,0)</f>
        <v>7294</v>
      </c>
      <c r="C20" s="7">
        <f>VLOOKUP(A20:A39,[1]Sheet1!$A$8:$H$27,8,0)</f>
        <v>13506</v>
      </c>
      <c r="D20" s="8">
        <f>VLOOKUP(A20:A39,[1]Sheet1!$A$8:$L$27,12,0)</f>
        <v>544.2905</v>
      </c>
      <c r="E20" s="19">
        <v>600</v>
      </c>
      <c r="F20" s="13"/>
      <c r="G20" s="13"/>
      <c r="H20" s="13"/>
      <c r="I20" s="13"/>
      <c r="J20" s="13"/>
      <c r="K20" s="13"/>
    </row>
    <row r="21" ht="24.75" customHeight="true" spans="1:11">
      <c r="A21" s="6" t="s">
        <v>24</v>
      </c>
      <c r="B21" s="7">
        <f>VLOOKUP(A21:A40,[1]Sheet1!$A$8:$G$27,7,0)</f>
        <v>6996</v>
      </c>
      <c r="C21" s="7">
        <f>VLOOKUP(A21:A40,[1]Sheet1!$A$8:$H$27,8,0)</f>
        <v>13669</v>
      </c>
      <c r="D21" s="8">
        <f>VLOOKUP(A21:A40,[1]Sheet1!$A$8:$L$27,12,0)</f>
        <v>556.608</v>
      </c>
      <c r="E21" s="19">
        <v>600</v>
      </c>
      <c r="F21" s="13"/>
      <c r="G21" s="13"/>
      <c r="H21" s="13"/>
      <c r="I21" s="13"/>
      <c r="J21" s="13"/>
      <c r="K21" s="13"/>
    </row>
    <row r="22" ht="24.75" customHeight="true" spans="1:11">
      <c r="A22" s="6" t="s">
        <v>25</v>
      </c>
      <c r="B22" s="7">
        <f>VLOOKUP(A22:A41,[1]Sheet1!$A$8:$G$27,7,0)</f>
        <v>13063</v>
      </c>
      <c r="C22" s="7">
        <f>VLOOKUP(A22:A41,[1]Sheet1!$A$8:$H$27,8,0)</f>
        <v>22552</v>
      </c>
      <c r="D22" s="8">
        <f>VLOOKUP(A22:A41,[1]Sheet1!$A$8:$L$27,12,0)</f>
        <v>918.11</v>
      </c>
      <c r="E22" s="19">
        <v>600</v>
      </c>
      <c r="F22" s="13"/>
      <c r="G22" s="13"/>
      <c r="H22" s="13"/>
      <c r="I22" s="13"/>
      <c r="J22" s="13"/>
      <c r="K22" s="13"/>
    </row>
    <row r="23" ht="20.25" spans="1:11">
      <c r="A23" s="6" t="s">
        <v>26</v>
      </c>
      <c r="B23" s="7">
        <f>SUM(B3:B22)</f>
        <v>174134</v>
      </c>
      <c r="C23" s="7">
        <f>SUM(C3:C22)</f>
        <v>330720</v>
      </c>
      <c r="D23" s="17">
        <f>SUM(D3:D22)</f>
        <v>13375.5275</v>
      </c>
      <c r="E23" s="23"/>
      <c r="F23" s="24"/>
      <c r="G23" s="24"/>
      <c r="H23" s="24"/>
      <c r="I23" s="24"/>
      <c r="J23" s="24"/>
      <c r="K23" s="24"/>
    </row>
    <row r="24" spans="1:11">
      <c r="A24" s="9"/>
      <c r="B24" s="9"/>
      <c r="C24" s="9"/>
      <c r="D24" s="10"/>
      <c r="E24" s="9"/>
      <c r="F24" s="9"/>
      <c r="G24" s="9"/>
      <c r="H24" s="9"/>
      <c r="I24" s="9"/>
      <c r="J24" s="9"/>
      <c r="K24" s="9"/>
    </row>
    <row r="25" spans="1:11">
      <c r="A25" s="9"/>
      <c r="B25" s="9"/>
      <c r="C25" s="9"/>
      <c r="D25" s="10"/>
      <c r="E25" s="9"/>
      <c r="F25" s="9"/>
      <c r="G25" s="9"/>
      <c r="H25" s="9"/>
      <c r="I25" s="9"/>
      <c r="J25" s="9"/>
      <c r="K25" s="9"/>
    </row>
    <row r="26" spans="1:11">
      <c r="A26" s="9"/>
      <c r="B26" s="9"/>
      <c r="C26" s="9"/>
      <c r="D26" s="10"/>
      <c r="E26" s="9"/>
      <c r="F26" s="9"/>
      <c r="G26" s="9"/>
      <c r="H26" s="9"/>
      <c r="I26" s="9"/>
      <c r="J26" s="9"/>
      <c r="K26" s="9"/>
    </row>
    <row r="27" spans="1:11">
      <c r="A27" s="9"/>
      <c r="B27" s="9"/>
      <c r="C27" s="9"/>
      <c r="D27" s="10"/>
      <c r="E27" s="9"/>
      <c r="F27" s="9"/>
      <c r="G27" s="9"/>
      <c r="H27" s="9"/>
      <c r="I27" s="9"/>
      <c r="J27" s="9"/>
      <c r="K27" s="9"/>
    </row>
    <row r="28" spans="1:11">
      <c r="A28" s="9"/>
      <c r="B28" s="9"/>
      <c r="C28" s="9"/>
      <c r="D28" s="10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10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10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10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10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10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10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10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10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10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10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10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10"/>
      <c r="E40" s="9"/>
      <c r="F40" s="9"/>
      <c r="G40" s="9"/>
      <c r="H40" s="9"/>
      <c r="I40" s="9"/>
      <c r="J40" s="9"/>
      <c r="K40" s="9"/>
    </row>
    <row r="41" spans="1:11">
      <c r="A41" s="9"/>
      <c r="B41" s="9"/>
      <c r="C41" s="9"/>
      <c r="D41" s="10"/>
      <c r="E41" s="9"/>
      <c r="F41" s="9"/>
      <c r="G41" s="9"/>
      <c r="H41" s="9"/>
      <c r="I41" s="9"/>
      <c r="J41" s="9"/>
      <c r="K41" s="9"/>
    </row>
    <row r="42" spans="1:11">
      <c r="A42" s="9"/>
      <c r="B42" s="9"/>
      <c r="C42" s="9"/>
      <c r="D42" s="10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10"/>
      <c r="E43" s="9"/>
      <c r="F43" s="9"/>
      <c r="G43" s="9"/>
      <c r="H43" s="9"/>
      <c r="I43" s="9"/>
      <c r="J43" s="9"/>
      <c r="K43" s="9"/>
    </row>
    <row r="44" spans="1:11">
      <c r="A44" s="9"/>
      <c r="B44" s="9"/>
      <c r="C44" s="9"/>
      <c r="D44" s="10"/>
      <c r="E44" s="9"/>
      <c r="F44" s="9"/>
      <c r="G44" s="9"/>
      <c r="H44" s="9"/>
      <c r="I44" s="9"/>
      <c r="J44" s="9"/>
      <c r="K44" s="9"/>
    </row>
    <row r="45" spans="1:11">
      <c r="A45" s="9"/>
      <c r="B45" s="9"/>
      <c r="C45" s="9"/>
      <c r="D45" s="10"/>
      <c r="E45" s="9"/>
      <c r="F45" s="9"/>
      <c r="G45" s="9"/>
      <c r="H45" s="9"/>
      <c r="I45" s="9"/>
      <c r="J45" s="9"/>
      <c r="K45" s="9"/>
    </row>
    <row r="46" spans="1:11">
      <c r="A46" s="9"/>
      <c r="B46" s="9"/>
      <c r="C46" s="9"/>
      <c r="D46" s="10"/>
      <c r="E46" s="9"/>
      <c r="F46" s="9"/>
      <c r="G46" s="9"/>
      <c r="H46" s="9"/>
      <c r="I46" s="9"/>
      <c r="J46" s="9"/>
      <c r="K46" s="9"/>
    </row>
    <row r="47" spans="1:11">
      <c r="A47" s="9"/>
      <c r="B47" s="9"/>
      <c r="C47" s="9"/>
      <c r="D47" s="10"/>
      <c r="E47" s="9"/>
      <c r="F47" s="9"/>
      <c r="G47" s="9"/>
      <c r="H47" s="9"/>
      <c r="I47" s="9"/>
      <c r="J47" s="9"/>
      <c r="K47" s="9"/>
    </row>
    <row r="48" spans="1:11">
      <c r="A48" s="9"/>
      <c r="B48" s="9"/>
      <c r="C48" s="9"/>
      <c r="D48" s="10"/>
      <c r="E48" s="9"/>
      <c r="F48" s="9"/>
      <c r="G48" s="9"/>
      <c r="H48" s="9"/>
      <c r="I48" s="9"/>
      <c r="J48" s="9"/>
      <c r="K48" s="9"/>
    </row>
    <row r="49" spans="1:11">
      <c r="A49" s="9"/>
      <c r="B49" s="9"/>
      <c r="C49" s="9"/>
      <c r="D49" s="10"/>
      <c r="E49" s="9"/>
      <c r="F49" s="9"/>
      <c r="G49" s="9"/>
      <c r="H49" s="9"/>
      <c r="I49" s="9"/>
      <c r="J49" s="9"/>
      <c r="K49" s="9"/>
    </row>
    <row r="50" spans="1:11">
      <c r="A50" s="9"/>
      <c r="B50" s="9"/>
      <c r="C50" s="9"/>
      <c r="D50" s="10"/>
      <c r="E50" s="9"/>
      <c r="F50" s="9"/>
      <c r="G50" s="9"/>
      <c r="H50" s="9"/>
      <c r="I50" s="9"/>
      <c r="J50" s="9"/>
      <c r="K50" s="9"/>
    </row>
    <row r="51" spans="1:11">
      <c r="A51" s="9"/>
      <c r="B51" s="9"/>
      <c r="C51" s="9"/>
      <c r="D51" s="10"/>
      <c r="E51" s="9"/>
      <c r="F51" s="9"/>
      <c r="G51" s="9"/>
      <c r="H51" s="9"/>
      <c r="I51" s="9"/>
      <c r="J51" s="9"/>
      <c r="K51" s="9"/>
    </row>
    <row r="52" spans="1:11">
      <c r="A52" s="9"/>
      <c r="B52" s="9"/>
      <c r="C52" s="9"/>
      <c r="D52" s="10"/>
      <c r="E52" s="9"/>
      <c r="F52" s="9"/>
      <c r="G52" s="9"/>
      <c r="H52" s="9"/>
      <c r="I52" s="9"/>
      <c r="J52" s="9"/>
      <c r="K52" s="9"/>
    </row>
    <row r="53" spans="1:11">
      <c r="A53" s="9"/>
      <c r="B53" s="9"/>
      <c r="C53" s="9"/>
      <c r="D53" s="10"/>
      <c r="E53" s="9"/>
      <c r="F53" s="9"/>
      <c r="G53" s="9"/>
      <c r="H53" s="9"/>
      <c r="I53" s="9"/>
      <c r="J53" s="9"/>
      <c r="K53" s="9"/>
    </row>
    <row r="54" spans="1:11">
      <c r="A54" s="9"/>
      <c r="B54" s="9"/>
      <c r="C54" s="9"/>
      <c r="D54" s="10"/>
      <c r="E54" s="9"/>
      <c r="F54" s="9"/>
      <c r="G54" s="9"/>
      <c r="H54" s="9"/>
      <c r="I54" s="9"/>
      <c r="J54" s="9"/>
      <c r="K54" s="9"/>
    </row>
    <row r="55" spans="1:11">
      <c r="A55" s="9"/>
      <c r="B55" s="9"/>
      <c r="C55" s="9"/>
      <c r="D55" s="10"/>
      <c r="E55" s="9"/>
      <c r="F55" s="9"/>
      <c r="G55" s="9"/>
      <c r="H55" s="9"/>
      <c r="I55" s="9"/>
      <c r="J55" s="9"/>
      <c r="K55" s="9"/>
    </row>
    <row r="56" spans="1:11">
      <c r="A56" s="9"/>
      <c r="B56" s="9"/>
      <c r="C56" s="9"/>
      <c r="D56" s="10"/>
      <c r="E56" s="9"/>
      <c r="F56" s="9"/>
      <c r="G56" s="9"/>
      <c r="H56" s="9"/>
      <c r="I56" s="9"/>
      <c r="J56" s="9"/>
      <c r="K56" s="9"/>
    </row>
    <row r="57" spans="1:11">
      <c r="A57" s="9"/>
      <c r="B57" s="9"/>
      <c r="C57" s="9"/>
      <c r="D57" s="10"/>
      <c r="E57" s="9"/>
      <c r="F57" s="9"/>
      <c r="G57" s="9"/>
      <c r="H57" s="9"/>
      <c r="I57" s="9"/>
      <c r="J57" s="9"/>
      <c r="K57" s="9"/>
    </row>
    <row r="58" spans="1:11">
      <c r="A58" s="9"/>
      <c r="B58" s="9"/>
      <c r="C58" s="9"/>
      <c r="D58" s="10"/>
      <c r="E58" s="9"/>
      <c r="F58" s="9"/>
      <c r="G58" s="9"/>
      <c r="H58" s="9"/>
      <c r="I58" s="9"/>
      <c r="J58" s="9"/>
      <c r="K58" s="9"/>
    </row>
    <row r="59" spans="1:11">
      <c r="A59" s="9"/>
      <c r="B59" s="9"/>
      <c r="C59" s="9"/>
      <c r="D59" s="10"/>
      <c r="E59" s="9"/>
      <c r="F59" s="9"/>
      <c r="G59" s="9"/>
      <c r="H59" s="9"/>
      <c r="I59" s="9"/>
      <c r="J59" s="9"/>
      <c r="K59" s="9"/>
    </row>
    <row r="60" spans="1:11">
      <c r="A60" s="9"/>
      <c r="B60" s="9"/>
      <c r="C60" s="9"/>
      <c r="D60" s="10"/>
      <c r="E60" s="9"/>
      <c r="F60" s="9"/>
      <c r="G60" s="9"/>
      <c r="H60" s="9"/>
      <c r="I60" s="9"/>
      <c r="J60" s="9"/>
      <c r="K60" s="9"/>
    </row>
    <row r="61" spans="1:11">
      <c r="A61" s="9"/>
      <c r="B61" s="9"/>
      <c r="C61" s="9"/>
      <c r="D61" s="10"/>
      <c r="E61" s="9"/>
      <c r="F61" s="9"/>
      <c r="G61" s="9"/>
      <c r="H61" s="9"/>
      <c r="I61" s="9"/>
      <c r="J61" s="9"/>
      <c r="K61" s="9"/>
    </row>
    <row r="62" spans="1:11">
      <c r="A62" s="9"/>
      <c r="B62" s="9"/>
      <c r="C62" s="9"/>
      <c r="D62" s="10"/>
      <c r="E62" s="9"/>
      <c r="F62" s="9"/>
      <c r="G62" s="9"/>
      <c r="H62" s="9"/>
      <c r="I62" s="9"/>
      <c r="J62" s="9"/>
      <c r="K62" s="9"/>
    </row>
    <row r="63" spans="1:11">
      <c r="A63" s="9"/>
      <c r="B63" s="9"/>
      <c r="C63" s="9"/>
      <c r="D63" s="10"/>
      <c r="E63" s="9"/>
      <c r="F63" s="9"/>
      <c r="G63" s="9"/>
      <c r="H63" s="9"/>
      <c r="I63" s="9"/>
      <c r="J63" s="9"/>
      <c r="K63" s="9"/>
    </row>
    <row r="64" spans="1:11">
      <c r="A64" s="9"/>
      <c r="B64" s="9"/>
      <c r="C64" s="9"/>
      <c r="D64" s="10"/>
      <c r="E64" s="9"/>
      <c r="F64" s="9"/>
      <c r="G64" s="9"/>
      <c r="H64" s="9"/>
      <c r="I64" s="9"/>
      <c r="J64" s="9"/>
      <c r="K64" s="9"/>
    </row>
    <row r="65" spans="1:11">
      <c r="A65" s="9"/>
      <c r="B65" s="9"/>
      <c r="C65" s="9"/>
      <c r="D65" s="10"/>
      <c r="E65" s="9"/>
      <c r="F65" s="9"/>
      <c r="G65" s="9"/>
      <c r="H65" s="9"/>
      <c r="I65" s="9"/>
      <c r="J65" s="9"/>
      <c r="K65" s="9"/>
    </row>
    <row r="66" spans="1:11">
      <c r="A66" s="9"/>
      <c r="B66" s="9"/>
      <c r="C66" s="9"/>
      <c r="D66" s="10"/>
      <c r="E66" s="9"/>
      <c r="F66" s="9"/>
      <c r="G66" s="9"/>
      <c r="H66" s="9"/>
      <c r="I66" s="9"/>
      <c r="J66" s="9"/>
      <c r="K66" s="9"/>
    </row>
    <row r="67" spans="1:11">
      <c r="A67" s="9"/>
      <c r="B67" s="9"/>
      <c r="C67" s="9"/>
      <c r="D67" s="10"/>
      <c r="E67" s="9"/>
      <c r="F67" s="9"/>
      <c r="G67" s="9"/>
      <c r="H67" s="9"/>
      <c r="I67" s="9"/>
      <c r="J67" s="9"/>
      <c r="K67" s="9"/>
    </row>
    <row r="68" spans="1:11">
      <c r="A68" s="9"/>
      <c r="B68" s="9"/>
      <c r="C68" s="9"/>
      <c r="D68" s="10"/>
      <c r="E68" s="9"/>
      <c r="F68" s="9"/>
      <c r="G68" s="9"/>
      <c r="H68" s="9"/>
      <c r="I68" s="9"/>
      <c r="J68" s="9"/>
      <c r="K68" s="9"/>
    </row>
    <row r="69" spans="1:11">
      <c r="A69" s="9"/>
      <c r="B69" s="9"/>
      <c r="C69" s="9"/>
      <c r="D69" s="10"/>
      <c r="E69" s="9"/>
      <c r="F69" s="9"/>
      <c r="G69" s="9"/>
      <c r="H69" s="9"/>
      <c r="I69" s="9"/>
      <c r="J69" s="9"/>
      <c r="K69" s="9"/>
    </row>
    <row r="70" spans="1:11">
      <c r="A70" s="9"/>
      <c r="B70" s="9"/>
      <c r="C70" s="9"/>
      <c r="D70" s="10"/>
      <c r="E70" s="9"/>
      <c r="F70" s="9"/>
      <c r="G70" s="9"/>
      <c r="H70" s="9"/>
      <c r="I70" s="9"/>
      <c r="J70" s="9"/>
      <c r="K70" s="9"/>
    </row>
    <row r="71" spans="1:11">
      <c r="A71" s="9"/>
      <c r="B71" s="9"/>
      <c r="C71" s="9"/>
      <c r="D71" s="10"/>
      <c r="E71" s="9"/>
      <c r="F71" s="9"/>
      <c r="G71" s="9"/>
      <c r="H71" s="9"/>
      <c r="I71" s="9"/>
      <c r="J71" s="9"/>
      <c r="K71" s="9"/>
    </row>
    <row r="72" spans="1:11">
      <c r="A72" s="9"/>
      <c r="B72" s="9"/>
      <c r="C72" s="9"/>
      <c r="D72" s="10"/>
      <c r="E72" s="9"/>
      <c r="F72" s="9"/>
      <c r="G72" s="9"/>
      <c r="H72" s="9"/>
      <c r="I72" s="9"/>
      <c r="J72" s="9"/>
      <c r="K72" s="9"/>
    </row>
    <row r="73" spans="1:11">
      <c r="A73" s="9"/>
      <c r="B73" s="9"/>
      <c r="C73" s="9"/>
      <c r="D73" s="10"/>
      <c r="E73" s="9"/>
      <c r="F73" s="9"/>
      <c r="G73" s="9"/>
      <c r="H73" s="9"/>
      <c r="I73" s="9"/>
      <c r="J73" s="9"/>
      <c r="K73" s="9"/>
    </row>
    <row r="74" spans="1:11">
      <c r="A74" s="9"/>
      <c r="B74" s="9"/>
      <c r="C74" s="9"/>
      <c r="D74" s="10"/>
      <c r="E74" s="9"/>
      <c r="F74" s="9"/>
      <c r="G74" s="9"/>
      <c r="H74" s="9"/>
      <c r="I74" s="9"/>
      <c r="J74" s="9"/>
      <c r="K74" s="9"/>
    </row>
    <row r="75" spans="1:11">
      <c r="A75" s="9"/>
      <c r="B75" s="9"/>
      <c r="C75" s="9"/>
      <c r="D75" s="10"/>
      <c r="E75" s="9"/>
      <c r="F75" s="9"/>
      <c r="G75" s="9"/>
      <c r="H75" s="9"/>
      <c r="I75" s="9"/>
      <c r="J75" s="9"/>
      <c r="K75" s="9"/>
    </row>
    <row r="76" spans="1:11">
      <c r="A76" s="9"/>
      <c r="B76" s="9"/>
      <c r="C76" s="9"/>
      <c r="D76" s="10"/>
      <c r="E76" s="9"/>
      <c r="F76" s="9"/>
      <c r="G76" s="9"/>
      <c r="H76" s="9"/>
      <c r="I76" s="9"/>
      <c r="J76" s="9"/>
      <c r="K76" s="9"/>
    </row>
    <row r="77" spans="1:11">
      <c r="A77" s="9"/>
      <c r="B77" s="9"/>
      <c r="C77" s="9"/>
      <c r="D77" s="10"/>
      <c r="E77" s="9"/>
      <c r="F77" s="9"/>
      <c r="G77" s="9"/>
      <c r="H77" s="9"/>
      <c r="I77" s="9"/>
      <c r="J77" s="9"/>
      <c r="K77" s="9"/>
    </row>
    <row r="78" spans="1:11">
      <c r="A78" s="9"/>
      <c r="B78" s="9"/>
      <c r="C78" s="9"/>
      <c r="D78" s="10"/>
      <c r="E78" s="9"/>
      <c r="F78" s="9"/>
      <c r="G78" s="9"/>
      <c r="H78" s="9"/>
      <c r="I78" s="9"/>
      <c r="J78" s="9"/>
      <c r="K78" s="9"/>
    </row>
    <row r="79" spans="1:11">
      <c r="A79" s="9"/>
      <c r="B79" s="9"/>
      <c r="C79" s="9"/>
      <c r="D79" s="10"/>
      <c r="E79" s="9"/>
      <c r="F79" s="9"/>
      <c r="G79" s="9"/>
      <c r="H79" s="9"/>
      <c r="I79" s="9"/>
      <c r="J79" s="9"/>
      <c r="K79" s="9"/>
    </row>
    <row r="80" spans="1:11">
      <c r="A80" s="9"/>
      <c r="B80" s="9"/>
      <c r="C80" s="9"/>
      <c r="D80" s="10"/>
      <c r="E80" s="9"/>
      <c r="F80" s="9"/>
      <c r="G80" s="9"/>
      <c r="H80" s="9"/>
      <c r="I80" s="9"/>
      <c r="J80" s="9"/>
      <c r="K80" s="9"/>
    </row>
    <row r="81" spans="1:11">
      <c r="A81" s="9"/>
      <c r="B81" s="9"/>
      <c r="C81" s="9"/>
      <c r="D81" s="10"/>
      <c r="E81" s="9"/>
      <c r="F81" s="9"/>
      <c r="G81" s="9"/>
      <c r="H81" s="9"/>
      <c r="I81" s="9"/>
      <c r="J81" s="9"/>
      <c r="K81" s="9"/>
    </row>
    <row r="82" spans="1:11">
      <c r="A82" s="9"/>
      <c r="B82" s="9"/>
      <c r="C82" s="9"/>
      <c r="D82" s="10"/>
      <c r="E82" s="9"/>
      <c r="F82" s="9"/>
      <c r="G82" s="9"/>
      <c r="H82" s="9"/>
      <c r="I82" s="9"/>
      <c r="J82" s="9"/>
      <c r="K82" s="9"/>
    </row>
    <row r="83" spans="1:11">
      <c r="A83" s="9"/>
      <c r="B83" s="9"/>
      <c r="C83" s="9"/>
      <c r="D83" s="10"/>
      <c r="E83" s="9"/>
      <c r="F83" s="9"/>
      <c r="G83" s="9"/>
      <c r="H83" s="9"/>
      <c r="I83" s="9"/>
      <c r="J83" s="9"/>
      <c r="K83" s="9"/>
    </row>
    <row r="84" spans="1:11">
      <c r="A84" s="9"/>
      <c r="B84" s="9"/>
      <c r="C84" s="9"/>
      <c r="D84" s="10"/>
      <c r="E84" s="9"/>
      <c r="F84" s="9"/>
      <c r="G84" s="9"/>
      <c r="H84" s="9"/>
      <c r="I84" s="9"/>
      <c r="J84" s="9"/>
      <c r="K84" s="9"/>
    </row>
    <row r="85" spans="1:11">
      <c r="A85" s="9"/>
      <c r="B85" s="9"/>
      <c r="C85" s="9"/>
      <c r="D85" s="10"/>
      <c r="E85" s="9"/>
      <c r="F85" s="9"/>
      <c r="G85" s="9"/>
      <c r="H85" s="9"/>
      <c r="I85" s="9"/>
      <c r="J85" s="9"/>
      <c r="K85" s="9"/>
    </row>
    <row r="86" spans="1:11">
      <c r="A86" s="9"/>
      <c r="B86" s="9"/>
      <c r="C86" s="9"/>
      <c r="D86" s="10"/>
      <c r="E86" s="9"/>
      <c r="F86" s="9"/>
      <c r="G86" s="9"/>
      <c r="H86" s="9"/>
      <c r="I86" s="9"/>
      <c r="J86" s="9"/>
      <c r="K86" s="9"/>
    </row>
    <row r="87" spans="1:11">
      <c r="A87" s="9"/>
      <c r="B87" s="9"/>
      <c r="C87" s="9"/>
      <c r="D87" s="10"/>
      <c r="E87" s="9"/>
      <c r="F87" s="9"/>
      <c r="G87" s="9"/>
      <c r="H87" s="9"/>
      <c r="I87" s="9"/>
      <c r="J87" s="9"/>
      <c r="K87" s="9"/>
    </row>
    <row r="88" spans="1:11">
      <c r="A88" s="9"/>
      <c r="B88" s="9"/>
      <c r="C88" s="9"/>
      <c r="D88" s="10"/>
      <c r="E88" s="9"/>
      <c r="F88" s="9"/>
      <c r="G88" s="9"/>
      <c r="H88" s="9"/>
      <c r="I88" s="9"/>
      <c r="J88" s="9"/>
      <c r="K88" s="9"/>
    </row>
    <row r="89" spans="1:11">
      <c r="A89" s="9"/>
      <c r="B89" s="9"/>
      <c r="C89" s="9"/>
      <c r="D89" s="10"/>
      <c r="E89" s="9"/>
      <c r="F89" s="9"/>
      <c r="G89" s="9"/>
      <c r="H89" s="9"/>
      <c r="I89" s="9"/>
      <c r="J89" s="9"/>
      <c r="K89" s="9"/>
    </row>
    <row r="90" spans="1:11">
      <c r="A90" s="9"/>
      <c r="B90" s="9"/>
      <c r="C90" s="9"/>
      <c r="D90" s="10"/>
      <c r="E90" s="9"/>
      <c r="F90" s="9"/>
      <c r="G90" s="9"/>
      <c r="H90" s="9"/>
      <c r="I90" s="9"/>
      <c r="J90" s="9"/>
      <c r="K90" s="9"/>
    </row>
    <row r="91" spans="1:11">
      <c r="A91" s="9"/>
      <c r="B91" s="9"/>
      <c r="C91" s="9"/>
      <c r="D91" s="10"/>
      <c r="E91" s="9"/>
      <c r="F91" s="9"/>
      <c r="G91" s="9"/>
      <c r="H91" s="9"/>
      <c r="I91" s="9"/>
      <c r="J91" s="9"/>
      <c r="K91" s="9"/>
    </row>
    <row r="92" spans="1:11">
      <c r="A92" s="9"/>
      <c r="B92" s="9"/>
      <c r="C92" s="9"/>
      <c r="D92" s="10"/>
      <c r="E92" s="9"/>
      <c r="F92" s="9"/>
      <c r="G92" s="9"/>
      <c r="H92" s="9"/>
      <c r="I92" s="9"/>
      <c r="J92" s="9"/>
      <c r="K92" s="9"/>
    </row>
    <row r="93" spans="1:11">
      <c r="A93" s="9"/>
      <c r="B93" s="9"/>
      <c r="C93" s="9"/>
      <c r="D93" s="10"/>
      <c r="E93" s="9"/>
      <c r="F93" s="9"/>
      <c r="G93" s="9"/>
      <c r="H93" s="9"/>
      <c r="I93" s="9"/>
      <c r="J93" s="9"/>
      <c r="K93" s="9"/>
    </row>
    <row r="94" spans="1:11">
      <c r="A94" s="9"/>
      <c r="B94" s="9"/>
      <c r="C94" s="9"/>
      <c r="D94" s="10"/>
      <c r="E94" s="9"/>
      <c r="F94" s="9"/>
      <c r="G94" s="9"/>
      <c r="H94" s="9"/>
      <c r="I94" s="9"/>
      <c r="J94" s="9"/>
      <c r="K94" s="9"/>
    </row>
    <row r="95" spans="1:11">
      <c r="A95" s="9"/>
      <c r="B95" s="9"/>
      <c r="C95" s="9"/>
      <c r="D95" s="10"/>
      <c r="E95" s="9"/>
      <c r="F95" s="9"/>
      <c r="G95" s="9"/>
      <c r="H95" s="9"/>
      <c r="I95" s="9"/>
      <c r="J95" s="9"/>
      <c r="K95" s="9"/>
    </row>
    <row r="96" spans="1:11">
      <c r="A96" s="9"/>
      <c r="B96" s="9"/>
      <c r="C96" s="9"/>
      <c r="D96" s="10"/>
      <c r="E96" s="9"/>
      <c r="F96" s="9"/>
      <c r="G96" s="9"/>
      <c r="H96" s="9"/>
      <c r="I96" s="9"/>
      <c r="J96" s="9"/>
      <c r="K96" s="9"/>
    </row>
    <row r="97" spans="1:11">
      <c r="A97" s="9"/>
      <c r="B97" s="9"/>
      <c r="C97" s="9"/>
      <c r="D97" s="10"/>
      <c r="E97" s="9"/>
      <c r="F97" s="9"/>
      <c r="G97" s="9"/>
      <c r="H97" s="9"/>
      <c r="I97" s="9"/>
      <c r="J97" s="9"/>
      <c r="K97" s="9"/>
    </row>
    <row r="98" spans="1:11">
      <c r="A98" s="9"/>
      <c r="B98" s="9"/>
      <c r="C98" s="9"/>
      <c r="D98" s="10"/>
      <c r="E98" s="9"/>
      <c r="F98" s="9"/>
      <c r="G98" s="9"/>
      <c r="H98" s="9"/>
      <c r="I98" s="9"/>
      <c r="J98" s="9"/>
      <c r="K98" s="9"/>
    </row>
    <row r="99" spans="1:11">
      <c r="A99" s="9"/>
      <c r="B99" s="9"/>
      <c r="C99" s="9"/>
      <c r="D99" s="10"/>
      <c r="E99" s="9"/>
      <c r="F99" s="9"/>
      <c r="G99" s="9"/>
      <c r="H99" s="9"/>
      <c r="I99" s="9"/>
      <c r="J99" s="9"/>
      <c r="K99" s="9"/>
    </row>
    <row r="100" spans="1:11">
      <c r="A100" s="9"/>
      <c r="B100" s="9"/>
      <c r="C100" s="9"/>
      <c r="D100" s="10"/>
      <c r="E100" s="9"/>
      <c r="F100" s="9"/>
      <c r="G100" s="9"/>
      <c r="H100" s="9"/>
      <c r="I100" s="9"/>
      <c r="J100" s="9"/>
      <c r="K100" s="9"/>
    </row>
    <row r="101" spans="1:11">
      <c r="A101" s="9"/>
      <c r="B101" s="9"/>
      <c r="C101" s="9"/>
      <c r="D101" s="10"/>
      <c r="E101" s="9"/>
      <c r="F101" s="9"/>
      <c r="G101" s="9"/>
      <c r="H101" s="9"/>
      <c r="I101" s="9"/>
      <c r="J101" s="9"/>
      <c r="K101" s="9"/>
    </row>
    <row r="102" spans="1:11">
      <c r="A102" s="9"/>
      <c r="B102" s="9"/>
      <c r="C102" s="9"/>
      <c r="D102" s="10"/>
      <c r="E102" s="9"/>
      <c r="F102" s="9"/>
      <c r="G102" s="9"/>
      <c r="H102" s="9"/>
      <c r="I102" s="9"/>
      <c r="J102" s="9"/>
      <c r="K102" s="9"/>
    </row>
    <row r="103" spans="1:11">
      <c r="A103" s="9"/>
      <c r="B103" s="9"/>
      <c r="C103" s="9"/>
      <c r="D103" s="10"/>
      <c r="E103" s="9"/>
      <c r="F103" s="9"/>
      <c r="G103" s="9"/>
      <c r="H103" s="9"/>
      <c r="I103" s="9"/>
      <c r="J103" s="9"/>
      <c r="K103" s="9"/>
    </row>
    <row r="104" spans="1:11">
      <c r="A104" s="9"/>
      <c r="B104" s="9"/>
      <c r="C104" s="9"/>
      <c r="D104" s="10"/>
      <c r="E104" s="9"/>
      <c r="F104" s="9"/>
      <c r="G104" s="9"/>
      <c r="H104" s="9"/>
      <c r="I104" s="9"/>
      <c r="J104" s="9"/>
      <c r="K104" s="9"/>
    </row>
    <row r="105" spans="1:11">
      <c r="A105" s="9"/>
      <c r="B105" s="9"/>
      <c r="C105" s="9"/>
      <c r="D105" s="10"/>
      <c r="E105" s="9"/>
      <c r="F105" s="9"/>
      <c r="G105" s="9"/>
      <c r="H105" s="9"/>
      <c r="I105" s="9"/>
      <c r="J105" s="9"/>
      <c r="K105" s="9"/>
    </row>
    <row r="106" spans="1:11">
      <c r="A106" s="9"/>
      <c r="B106" s="9"/>
      <c r="C106" s="9"/>
      <c r="D106" s="10"/>
      <c r="E106" s="9"/>
      <c r="F106" s="9"/>
      <c r="G106" s="9"/>
      <c r="H106" s="9"/>
      <c r="I106" s="9"/>
      <c r="J106" s="9"/>
      <c r="K106" s="9"/>
    </row>
    <row r="107" spans="1:11">
      <c r="A107" s="9"/>
      <c r="B107" s="9"/>
      <c r="C107" s="9"/>
      <c r="D107" s="10"/>
      <c r="E107" s="9"/>
      <c r="F107" s="9"/>
      <c r="G107" s="9"/>
      <c r="H107" s="9"/>
      <c r="I107" s="9"/>
      <c r="J107" s="9"/>
      <c r="K107" s="9"/>
    </row>
    <row r="108" spans="1:11">
      <c r="A108" s="9"/>
      <c r="B108" s="9"/>
      <c r="C108" s="9"/>
      <c r="D108" s="10"/>
      <c r="E108" s="9"/>
      <c r="F108" s="9"/>
      <c r="G108" s="9"/>
      <c r="H108" s="9"/>
      <c r="I108" s="9"/>
      <c r="J108" s="9"/>
      <c r="K108" s="9"/>
    </row>
    <row r="109" spans="1:11">
      <c r="A109" s="9"/>
      <c r="B109" s="9"/>
      <c r="C109" s="9"/>
      <c r="D109" s="10"/>
      <c r="E109" s="9"/>
      <c r="F109" s="9"/>
      <c r="G109" s="9"/>
      <c r="H109" s="9"/>
      <c r="I109" s="9"/>
      <c r="J109" s="9"/>
      <c r="K109" s="9"/>
    </row>
    <row r="110" spans="1:11">
      <c r="A110" s="9"/>
      <c r="B110" s="9"/>
      <c r="C110" s="9"/>
      <c r="D110" s="10"/>
      <c r="E110" s="9"/>
      <c r="F110" s="9"/>
      <c r="G110" s="9"/>
      <c r="H110" s="9"/>
      <c r="I110" s="9"/>
      <c r="J110" s="9"/>
      <c r="K110" s="9"/>
    </row>
    <row r="111" spans="1:11">
      <c r="A111" s="9"/>
      <c r="B111" s="9"/>
      <c r="C111" s="9"/>
      <c r="D111" s="10"/>
      <c r="E111" s="9"/>
      <c r="F111" s="9"/>
      <c r="G111" s="9"/>
      <c r="H111" s="9"/>
      <c r="I111" s="9"/>
      <c r="J111" s="9"/>
      <c r="K111" s="9"/>
    </row>
    <row r="112" spans="1:11">
      <c r="A112" s="9"/>
      <c r="B112" s="9"/>
      <c r="C112" s="9"/>
      <c r="D112" s="10"/>
      <c r="E112" s="9"/>
      <c r="F112" s="9"/>
      <c r="G112" s="9"/>
      <c r="H112" s="9"/>
      <c r="I112" s="9"/>
      <c r="J112" s="9"/>
      <c r="K112" s="9"/>
    </row>
    <row r="113" spans="1:11">
      <c r="A113" s="9"/>
      <c r="B113" s="9"/>
      <c r="C113" s="9"/>
      <c r="D113" s="10"/>
      <c r="E113" s="9"/>
      <c r="F113" s="9"/>
      <c r="G113" s="9"/>
      <c r="H113" s="9"/>
      <c r="I113" s="9"/>
      <c r="J113" s="9"/>
      <c r="K113" s="9"/>
    </row>
    <row r="114" spans="1:11">
      <c r="A114" s="9"/>
      <c r="B114" s="9"/>
      <c r="C114" s="9"/>
      <c r="D114" s="10"/>
      <c r="E114" s="9"/>
      <c r="F114" s="9"/>
      <c r="G114" s="9"/>
      <c r="H114" s="9"/>
      <c r="I114" s="9"/>
      <c r="J114" s="9"/>
      <c r="K114" s="9"/>
    </row>
    <row r="115" spans="1:11">
      <c r="A115" s="9"/>
      <c r="B115" s="9"/>
      <c r="C115" s="9"/>
      <c r="D115" s="10"/>
      <c r="E115" s="9"/>
      <c r="F115" s="9"/>
      <c r="G115" s="9"/>
      <c r="H115" s="9"/>
      <c r="I115" s="9"/>
      <c r="J115" s="9"/>
      <c r="K115" s="9"/>
    </row>
    <row r="116" spans="1:11">
      <c r="A116" s="9"/>
      <c r="B116" s="9"/>
      <c r="C116" s="9"/>
      <c r="D116" s="10"/>
      <c r="E116" s="9"/>
      <c r="F116" s="9"/>
      <c r="G116" s="9"/>
      <c r="H116" s="9"/>
      <c r="I116" s="9"/>
      <c r="J116" s="9"/>
      <c r="K116" s="9"/>
    </row>
    <row r="117" spans="1:11">
      <c r="A117" s="9"/>
      <c r="B117" s="9"/>
      <c r="C117" s="9"/>
      <c r="D117" s="10"/>
      <c r="E117" s="9"/>
      <c r="F117" s="9"/>
      <c r="G117" s="9"/>
      <c r="H117" s="9"/>
      <c r="I117" s="9"/>
      <c r="J117" s="9"/>
      <c r="K117" s="9"/>
    </row>
    <row r="118" spans="1:11">
      <c r="A118" s="9"/>
      <c r="B118" s="9"/>
      <c r="C118" s="9"/>
      <c r="D118" s="10"/>
      <c r="E118" s="9"/>
      <c r="F118" s="9"/>
      <c r="G118" s="9"/>
      <c r="H118" s="9"/>
      <c r="I118" s="9"/>
      <c r="J118" s="9"/>
      <c r="K118" s="9"/>
    </row>
    <row r="119" spans="1:11">
      <c r="A119" s="9"/>
      <c r="B119" s="9"/>
      <c r="C119" s="9"/>
      <c r="D119" s="10"/>
      <c r="E119" s="9"/>
      <c r="F119" s="9"/>
      <c r="G119" s="9"/>
      <c r="H119" s="9"/>
      <c r="I119" s="9"/>
      <c r="J119" s="9"/>
      <c r="K119" s="9"/>
    </row>
    <row r="120" spans="1:11">
      <c r="A120" s="9"/>
      <c r="B120" s="9"/>
      <c r="C120" s="9"/>
      <c r="D120" s="10"/>
      <c r="E120" s="9"/>
      <c r="F120" s="9"/>
      <c r="G120" s="9"/>
      <c r="H120" s="9"/>
      <c r="I120" s="9"/>
      <c r="J120" s="9"/>
      <c r="K120" s="9"/>
    </row>
    <row r="121" spans="1:11">
      <c r="A121" s="9"/>
      <c r="B121" s="9"/>
      <c r="C121" s="9"/>
      <c r="D121" s="10"/>
      <c r="E121" s="9"/>
      <c r="F121" s="9"/>
      <c r="G121" s="9"/>
      <c r="H121" s="9"/>
      <c r="I121" s="9"/>
      <c r="J121" s="9"/>
      <c r="K121" s="9"/>
    </row>
    <row r="122" spans="1:11">
      <c r="A122" s="9"/>
      <c r="B122" s="9"/>
      <c r="C122" s="9"/>
      <c r="D122" s="10"/>
      <c r="E122" s="9"/>
      <c r="F122" s="9"/>
      <c r="G122" s="9"/>
      <c r="H122" s="9"/>
      <c r="I122" s="9"/>
      <c r="J122" s="9"/>
      <c r="K122" s="9"/>
    </row>
    <row r="123" spans="1:11">
      <c r="A123" s="9"/>
      <c r="B123" s="9"/>
      <c r="C123" s="9"/>
      <c r="D123" s="10"/>
      <c r="E123" s="9"/>
      <c r="F123" s="9"/>
      <c r="G123" s="9"/>
      <c r="H123" s="9"/>
      <c r="I123" s="9"/>
      <c r="J123" s="9"/>
      <c r="K123" s="9"/>
    </row>
    <row r="124" spans="1:11">
      <c r="A124" s="9"/>
      <c r="B124" s="9"/>
      <c r="C124" s="9"/>
      <c r="D124" s="10"/>
      <c r="E124" s="9"/>
      <c r="F124" s="9"/>
      <c r="G124" s="9"/>
      <c r="H124" s="9"/>
      <c r="I124" s="9"/>
      <c r="J124" s="9"/>
      <c r="K124" s="9"/>
    </row>
    <row r="125" spans="1:11">
      <c r="A125" s="9"/>
      <c r="B125" s="9"/>
      <c r="C125" s="9"/>
      <c r="D125" s="10"/>
      <c r="E125" s="9"/>
      <c r="F125" s="9"/>
      <c r="G125" s="9"/>
      <c r="H125" s="9"/>
      <c r="I125" s="9"/>
      <c r="J125" s="9"/>
      <c r="K125" s="9"/>
    </row>
    <row r="126" spans="1:11">
      <c r="A126" s="9"/>
      <c r="B126" s="9"/>
      <c r="C126" s="9"/>
      <c r="D126" s="10"/>
      <c r="E126" s="9"/>
      <c r="F126" s="9"/>
      <c r="G126" s="9"/>
      <c r="H126" s="9"/>
      <c r="I126" s="9"/>
      <c r="J126" s="9"/>
      <c r="K126" s="9"/>
    </row>
    <row r="127" spans="1:11">
      <c r="A127" s="9"/>
      <c r="B127" s="9"/>
      <c r="C127" s="9"/>
      <c r="D127" s="10"/>
      <c r="E127" s="9"/>
      <c r="F127" s="9"/>
      <c r="G127" s="9"/>
      <c r="H127" s="9"/>
      <c r="I127" s="9"/>
      <c r="J127" s="9"/>
      <c r="K127" s="9"/>
    </row>
    <row r="128" spans="1:11">
      <c r="A128" s="9"/>
      <c r="B128" s="9"/>
      <c r="C128" s="9"/>
      <c r="D128" s="10"/>
      <c r="E128" s="9"/>
      <c r="F128" s="9"/>
      <c r="G128" s="9"/>
      <c r="H128" s="9"/>
      <c r="I128" s="9"/>
      <c r="J128" s="9"/>
      <c r="K128" s="9"/>
    </row>
    <row r="129" spans="1:11">
      <c r="A129" s="9"/>
      <c r="B129" s="9"/>
      <c r="C129" s="9"/>
      <c r="D129" s="10"/>
      <c r="E129" s="9"/>
      <c r="F129" s="9"/>
      <c r="G129" s="9"/>
      <c r="H129" s="9"/>
      <c r="I129" s="9"/>
      <c r="J129" s="9"/>
      <c r="K129" s="9"/>
    </row>
    <row r="130" spans="1:11">
      <c r="A130" s="9"/>
      <c r="B130" s="9"/>
      <c r="C130" s="9"/>
      <c r="D130" s="10"/>
      <c r="E130" s="9"/>
      <c r="F130" s="9"/>
      <c r="G130" s="9"/>
      <c r="H130" s="9"/>
      <c r="I130" s="9"/>
      <c r="J130" s="9"/>
      <c r="K130" s="9"/>
    </row>
    <row r="131" spans="1:11">
      <c r="A131" s="9"/>
      <c r="B131" s="9"/>
      <c r="C131" s="9"/>
      <c r="D131" s="10"/>
      <c r="E131" s="9"/>
      <c r="F131" s="9"/>
      <c r="G131" s="9"/>
      <c r="H131" s="9"/>
      <c r="I131" s="9"/>
      <c r="J131" s="9"/>
      <c r="K131" s="9"/>
    </row>
    <row r="132" spans="1:11">
      <c r="A132" s="9"/>
      <c r="B132" s="9"/>
      <c r="C132" s="9"/>
      <c r="D132" s="10"/>
      <c r="E132" s="9"/>
      <c r="F132" s="9"/>
      <c r="G132" s="9"/>
      <c r="H132" s="9"/>
      <c r="I132" s="9"/>
      <c r="J132" s="9"/>
      <c r="K132" s="9"/>
    </row>
    <row r="133" spans="1:11">
      <c r="A133" s="9"/>
      <c r="B133" s="9"/>
      <c r="C133" s="9"/>
      <c r="D133" s="10"/>
      <c r="E133" s="9"/>
      <c r="F133" s="9"/>
      <c r="G133" s="9"/>
      <c r="H133" s="9"/>
      <c r="I133" s="9"/>
      <c r="J133" s="9"/>
      <c r="K133" s="9"/>
    </row>
    <row r="134" spans="1:11">
      <c r="A134" s="9"/>
      <c r="B134" s="9"/>
      <c r="C134" s="9"/>
      <c r="D134" s="10"/>
      <c r="E134" s="9"/>
      <c r="F134" s="9"/>
      <c r="G134" s="9"/>
      <c r="H134" s="9"/>
      <c r="I134" s="9"/>
      <c r="J134" s="9"/>
      <c r="K134" s="9"/>
    </row>
    <row r="135" spans="1:11">
      <c r="A135" s="9"/>
      <c r="B135" s="9"/>
      <c r="C135" s="9"/>
      <c r="D135" s="10"/>
      <c r="E135" s="9"/>
      <c r="F135" s="9"/>
      <c r="G135" s="9"/>
      <c r="H135" s="9"/>
      <c r="I135" s="9"/>
      <c r="J135" s="9"/>
      <c r="K135" s="9"/>
    </row>
    <row r="136" spans="1:11">
      <c r="A136" s="9"/>
      <c r="B136" s="9"/>
      <c r="C136" s="9"/>
      <c r="D136" s="10"/>
      <c r="E136" s="9"/>
      <c r="F136" s="9"/>
      <c r="G136" s="9"/>
      <c r="H136" s="9"/>
      <c r="I136" s="9"/>
      <c r="J136" s="9"/>
      <c r="K136" s="9"/>
    </row>
    <row r="137" spans="1:11">
      <c r="A137" s="9"/>
      <c r="B137" s="9"/>
      <c r="C137" s="9"/>
      <c r="D137" s="10"/>
      <c r="E137" s="9"/>
      <c r="F137" s="9"/>
      <c r="G137" s="9"/>
      <c r="H137" s="9"/>
      <c r="I137" s="9"/>
      <c r="J137" s="9"/>
      <c r="K137" s="9"/>
    </row>
    <row r="138" spans="1:11">
      <c r="A138" s="9"/>
      <c r="B138" s="9"/>
      <c r="C138" s="9"/>
      <c r="D138" s="10"/>
      <c r="E138" s="9"/>
      <c r="F138" s="9"/>
      <c r="G138" s="9"/>
      <c r="H138" s="9"/>
      <c r="I138" s="9"/>
      <c r="J138" s="9"/>
      <c r="K138" s="9"/>
    </row>
    <row r="139" spans="1:11">
      <c r="A139" s="9"/>
      <c r="B139" s="9"/>
      <c r="C139" s="9"/>
      <c r="D139" s="10"/>
      <c r="E139" s="9"/>
      <c r="F139" s="9"/>
      <c r="G139" s="9"/>
      <c r="H139" s="9"/>
      <c r="I139" s="9"/>
      <c r="J139" s="9"/>
      <c r="K139" s="9"/>
    </row>
    <row r="140" spans="1:11">
      <c r="A140" s="9"/>
      <c r="B140" s="9"/>
      <c r="C140" s="9"/>
      <c r="D140" s="10"/>
      <c r="E140" s="9"/>
      <c r="F140" s="9"/>
      <c r="G140" s="9"/>
      <c r="H140" s="9"/>
      <c r="I140" s="9"/>
      <c r="J140" s="9"/>
      <c r="K140" s="9"/>
    </row>
    <row r="141" spans="1:11">
      <c r="A141" s="9"/>
      <c r="B141" s="9"/>
      <c r="C141" s="9"/>
      <c r="D141" s="10"/>
      <c r="E141" s="9"/>
      <c r="F141" s="9"/>
      <c r="G141" s="9"/>
      <c r="H141" s="9"/>
      <c r="I141" s="9"/>
      <c r="J141" s="9"/>
      <c r="K141" s="9"/>
    </row>
    <row r="142" spans="1:11">
      <c r="A142" s="9"/>
      <c r="B142" s="9"/>
      <c r="C142" s="9"/>
      <c r="D142" s="10"/>
      <c r="E142" s="9"/>
      <c r="F142" s="9"/>
      <c r="G142" s="9"/>
      <c r="H142" s="9"/>
      <c r="I142" s="9"/>
      <c r="J142" s="9"/>
      <c r="K142" s="9"/>
    </row>
    <row r="143" spans="1:11">
      <c r="A143" s="9"/>
      <c r="B143" s="9"/>
      <c r="C143" s="9"/>
      <c r="D143" s="10"/>
      <c r="E143" s="9"/>
      <c r="F143" s="9"/>
      <c r="G143" s="9"/>
      <c r="H143" s="9"/>
      <c r="I143" s="9"/>
      <c r="J143" s="9"/>
      <c r="K143" s="9"/>
    </row>
    <row r="144" spans="1:11">
      <c r="A144" s="9"/>
      <c r="B144" s="9"/>
      <c r="C144" s="9"/>
      <c r="D144" s="10"/>
      <c r="E144" s="9"/>
      <c r="F144" s="9"/>
      <c r="G144" s="9"/>
      <c r="H144" s="9"/>
      <c r="I144" s="9"/>
      <c r="J144" s="9"/>
      <c r="K144" s="9"/>
    </row>
    <row r="145" spans="1:11">
      <c r="A145" s="9"/>
      <c r="B145" s="9"/>
      <c r="C145" s="9"/>
      <c r="D145" s="10"/>
      <c r="E145" s="9"/>
      <c r="F145" s="9"/>
      <c r="G145" s="9"/>
      <c r="H145" s="9"/>
      <c r="I145" s="9"/>
      <c r="J145" s="9"/>
      <c r="K145" s="9"/>
    </row>
    <row r="146" spans="1:11">
      <c r="A146" s="9"/>
      <c r="B146" s="9"/>
      <c r="C146" s="9"/>
      <c r="D146" s="10"/>
      <c r="E146" s="9"/>
      <c r="F146" s="9"/>
      <c r="G146" s="9"/>
      <c r="H146" s="9"/>
      <c r="I146" s="9"/>
      <c r="J146" s="9"/>
      <c r="K146" s="9"/>
    </row>
    <row r="147" spans="1:11">
      <c r="A147" s="9"/>
      <c r="B147" s="9"/>
      <c r="C147" s="9"/>
      <c r="D147" s="10"/>
      <c r="E147" s="9"/>
      <c r="F147" s="9"/>
      <c r="G147" s="9"/>
      <c r="H147" s="9"/>
      <c r="I147" s="9"/>
      <c r="J147" s="9"/>
      <c r="K147" s="9"/>
    </row>
    <row r="148" spans="1:11">
      <c r="A148" s="9"/>
      <c r="B148" s="9"/>
      <c r="C148" s="9"/>
      <c r="D148" s="10"/>
      <c r="E148" s="9"/>
      <c r="F148" s="9"/>
      <c r="G148" s="9"/>
      <c r="H148" s="9"/>
      <c r="I148" s="9"/>
      <c r="J148" s="9"/>
      <c r="K148" s="9"/>
    </row>
    <row r="149" spans="1:11">
      <c r="A149" s="9"/>
      <c r="B149" s="9"/>
      <c r="C149" s="9"/>
      <c r="D149" s="10"/>
      <c r="E149" s="9"/>
      <c r="F149" s="9"/>
      <c r="G149" s="9"/>
      <c r="H149" s="9"/>
      <c r="I149" s="9"/>
      <c r="J149" s="9"/>
      <c r="K149" s="9"/>
    </row>
    <row r="150" spans="1:11">
      <c r="A150" s="9"/>
      <c r="B150" s="9"/>
      <c r="C150" s="9"/>
      <c r="D150" s="10"/>
      <c r="E150" s="9"/>
      <c r="F150" s="9"/>
      <c r="G150" s="9"/>
      <c r="H150" s="9"/>
      <c r="I150" s="9"/>
      <c r="J150" s="9"/>
      <c r="K150" s="9"/>
    </row>
    <row r="151" spans="1:11">
      <c r="A151" s="9"/>
      <c r="B151" s="9"/>
      <c r="C151" s="9"/>
      <c r="D151" s="10"/>
      <c r="E151" s="9"/>
      <c r="F151" s="9"/>
      <c r="G151" s="9"/>
      <c r="H151" s="9"/>
      <c r="I151" s="9"/>
      <c r="J151" s="9"/>
      <c r="K151" s="9"/>
    </row>
    <row r="152" spans="1:11">
      <c r="A152" s="9"/>
      <c r="B152" s="9"/>
      <c r="C152" s="9"/>
      <c r="D152" s="10"/>
      <c r="E152" s="9"/>
      <c r="F152" s="9"/>
      <c r="G152" s="9"/>
      <c r="H152" s="9"/>
      <c r="I152" s="9"/>
      <c r="J152" s="9"/>
      <c r="K152" s="9"/>
    </row>
    <row r="153" spans="1:11">
      <c r="A153" s="9"/>
      <c r="B153" s="9"/>
      <c r="C153" s="9"/>
      <c r="D153" s="10"/>
      <c r="E153" s="9"/>
      <c r="F153" s="9"/>
      <c r="G153" s="9"/>
      <c r="H153" s="9"/>
      <c r="I153" s="9"/>
      <c r="J153" s="9"/>
      <c r="K153" s="9"/>
    </row>
    <row r="154" spans="1:11">
      <c r="A154" s="9"/>
      <c r="B154" s="9"/>
      <c r="C154" s="9"/>
      <c r="D154" s="10"/>
      <c r="E154" s="9"/>
      <c r="F154" s="9"/>
      <c r="G154" s="9"/>
      <c r="H154" s="9"/>
      <c r="I154" s="9"/>
      <c r="J154" s="9"/>
      <c r="K154" s="9"/>
    </row>
    <row r="155" spans="1:11">
      <c r="A155" s="9"/>
      <c r="B155" s="9"/>
      <c r="C155" s="9"/>
      <c r="D155" s="10"/>
      <c r="E155" s="9"/>
      <c r="F155" s="9"/>
      <c r="G155" s="9"/>
      <c r="H155" s="9"/>
      <c r="I155" s="9"/>
      <c r="J155" s="9"/>
      <c r="K155" s="9"/>
    </row>
    <row r="156" spans="1:11">
      <c r="A156" s="9"/>
      <c r="B156" s="9"/>
      <c r="C156" s="9"/>
      <c r="D156" s="10"/>
      <c r="E156" s="9"/>
      <c r="F156" s="9"/>
      <c r="G156" s="9"/>
      <c r="H156" s="9"/>
      <c r="I156" s="9"/>
      <c r="J156" s="9"/>
      <c r="K156" s="9"/>
    </row>
    <row r="157" spans="1:11">
      <c r="A157" s="9"/>
      <c r="B157" s="9"/>
      <c r="C157" s="9"/>
      <c r="D157" s="10"/>
      <c r="E157" s="9"/>
      <c r="F157" s="9"/>
      <c r="G157" s="9"/>
      <c r="H157" s="9"/>
      <c r="I157" s="9"/>
      <c r="J157" s="9"/>
      <c r="K157" s="9"/>
    </row>
    <row r="158" spans="1:11">
      <c r="A158" s="9"/>
      <c r="B158" s="9"/>
      <c r="C158" s="9"/>
      <c r="D158" s="10"/>
      <c r="E158" s="9"/>
      <c r="F158" s="9"/>
      <c r="G158" s="9"/>
      <c r="H158" s="9"/>
      <c r="I158" s="9"/>
      <c r="J158" s="9"/>
      <c r="K158" s="9"/>
    </row>
    <row r="159" spans="1:11">
      <c r="A159" s="9"/>
      <c r="B159" s="9"/>
      <c r="C159" s="9"/>
      <c r="D159" s="10"/>
      <c r="E159" s="9"/>
      <c r="F159" s="9"/>
      <c r="G159" s="9"/>
      <c r="H159" s="9"/>
      <c r="I159" s="9"/>
      <c r="J159" s="9"/>
      <c r="K159" s="9"/>
    </row>
    <row r="160" spans="1:11">
      <c r="A160" s="9"/>
      <c r="B160" s="9"/>
      <c r="C160" s="9"/>
      <c r="D160" s="10"/>
      <c r="E160" s="9"/>
      <c r="F160" s="9"/>
      <c r="G160" s="9"/>
      <c r="H160" s="9"/>
      <c r="I160" s="9"/>
      <c r="J160" s="9"/>
      <c r="K160" s="9"/>
    </row>
    <row r="161" spans="1:11">
      <c r="A161" s="9"/>
      <c r="B161" s="9"/>
      <c r="C161" s="9"/>
      <c r="D161" s="10"/>
      <c r="E161" s="9"/>
      <c r="F161" s="9"/>
      <c r="G161" s="9"/>
      <c r="H161" s="9"/>
      <c r="I161" s="9"/>
      <c r="J161" s="9"/>
      <c r="K161" s="9"/>
    </row>
    <row r="162" spans="1:11">
      <c r="A162" s="9"/>
      <c r="B162" s="9"/>
      <c r="C162" s="9"/>
      <c r="D162" s="10"/>
      <c r="E162" s="9"/>
      <c r="F162" s="9"/>
      <c r="G162" s="9"/>
      <c r="H162" s="9"/>
      <c r="I162" s="9"/>
      <c r="J162" s="9"/>
      <c r="K162" s="9"/>
    </row>
    <row r="163" spans="1:11">
      <c r="A163" s="9"/>
      <c r="B163" s="9"/>
      <c r="C163" s="9"/>
      <c r="D163" s="10"/>
      <c r="E163" s="9"/>
      <c r="F163" s="9"/>
      <c r="G163" s="9"/>
      <c r="H163" s="9"/>
      <c r="I163" s="9"/>
      <c r="J163" s="9"/>
      <c r="K163" s="9"/>
    </row>
    <row r="164" spans="1:11">
      <c r="A164" s="9"/>
      <c r="B164" s="9"/>
      <c r="C164" s="9"/>
      <c r="D164" s="10"/>
      <c r="E164" s="9"/>
      <c r="F164" s="9"/>
      <c r="G164" s="9"/>
      <c r="H164" s="9"/>
      <c r="I164" s="9"/>
      <c r="J164" s="9"/>
      <c r="K164" s="9"/>
    </row>
    <row r="165" spans="1:11">
      <c r="A165" s="9"/>
      <c r="B165" s="9"/>
      <c r="C165" s="9"/>
      <c r="D165" s="10"/>
      <c r="E165" s="9"/>
      <c r="F165" s="9"/>
      <c r="G165" s="9"/>
      <c r="H165" s="9"/>
      <c r="I165" s="9"/>
      <c r="J165" s="9"/>
      <c r="K165" s="9"/>
    </row>
    <row r="166" spans="1:11">
      <c r="A166" s="9"/>
      <c r="B166" s="9"/>
      <c r="C166" s="9"/>
      <c r="D166" s="10"/>
      <c r="E166" s="9"/>
      <c r="F166" s="9"/>
      <c r="G166" s="9"/>
      <c r="H166" s="9"/>
      <c r="I166" s="9"/>
      <c r="J166" s="9"/>
      <c r="K166" s="9"/>
    </row>
    <row r="167" spans="1:11">
      <c r="A167" s="9"/>
      <c r="B167" s="9"/>
      <c r="C167" s="9"/>
      <c r="D167" s="10"/>
      <c r="E167" s="9"/>
      <c r="F167" s="9"/>
      <c r="G167" s="9"/>
      <c r="H167" s="9"/>
      <c r="I167" s="9"/>
      <c r="J167" s="9"/>
      <c r="K167" s="9"/>
    </row>
    <row r="168" spans="1:11">
      <c r="A168" s="9"/>
      <c r="B168" s="9"/>
      <c r="C168" s="9"/>
      <c r="D168" s="10"/>
      <c r="E168" s="9"/>
      <c r="F168" s="9"/>
      <c r="G168" s="9"/>
      <c r="H168" s="9"/>
      <c r="I168" s="9"/>
      <c r="J168" s="9"/>
      <c r="K168" s="9"/>
    </row>
    <row r="169" spans="1:11">
      <c r="A169" s="9"/>
      <c r="B169" s="9"/>
      <c r="C169" s="9"/>
      <c r="D169" s="10"/>
      <c r="E169" s="9"/>
      <c r="F169" s="9"/>
      <c r="G169" s="9"/>
      <c r="H169" s="9"/>
      <c r="I169" s="9"/>
      <c r="J169" s="9"/>
      <c r="K169" s="9"/>
    </row>
    <row r="170" spans="1:11">
      <c r="A170" s="9"/>
      <c r="B170" s="9"/>
      <c r="C170" s="9"/>
      <c r="D170" s="10"/>
      <c r="E170" s="9"/>
      <c r="F170" s="9"/>
      <c r="G170" s="9"/>
      <c r="H170" s="9"/>
      <c r="I170" s="9"/>
      <c r="J170" s="9"/>
      <c r="K170" s="9"/>
    </row>
    <row r="171" spans="1:11">
      <c r="A171" s="9"/>
      <c r="B171" s="9"/>
      <c r="C171" s="9"/>
      <c r="D171" s="10"/>
      <c r="E171" s="9"/>
      <c r="F171" s="9"/>
      <c r="G171" s="9"/>
      <c r="H171" s="9"/>
      <c r="I171" s="9"/>
      <c r="J171" s="9"/>
      <c r="K171" s="9"/>
    </row>
    <row r="172" spans="1:11">
      <c r="A172" s="9"/>
      <c r="B172" s="9"/>
      <c r="C172" s="9"/>
      <c r="D172" s="10"/>
      <c r="E172" s="9"/>
      <c r="F172" s="9"/>
      <c r="G172" s="9"/>
      <c r="H172" s="9"/>
      <c r="I172" s="9"/>
      <c r="J172" s="9"/>
      <c r="K172" s="9"/>
    </row>
    <row r="173" spans="1:11">
      <c r="A173" s="9"/>
      <c r="B173" s="9"/>
      <c r="C173" s="9"/>
      <c r="D173" s="10"/>
      <c r="E173" s="9"/>
      <c r="F173" s="9"/>
      <c r="G173" s="9"/>
      <c r="H173" s="9"/>
      <c r="I173" s="9"/>
      <c r="J173" s="9"/>
      <c r="K173" s="9"/>
    </row>
    <row r="174" spans="1:11">
      <c r="A174" s="9"/>
      <c r="B174" s="9"/>
      <c r="C174" s="9"/>
      <c r="D174" s="10"/>
      <c r="E174" s="9"/>
      <c r="F174" s="9"/>
      <c r="G174" s="9"/>
      <c r="H174" s="9"/>
      <c r="I174" s="9"/>
      <c r="J174" s="9"/>
      <c r="K174" s="9"/>
    </row>
    <row r="175" spans="1:11">
      <c r="A175" s="9"/>
      <c r="B175" s="9"/>
      <c r="C175" s="9"/>
      <c r="D175" s="10"/>
      <c r="E175" s="9"/>
      <c r="F175" s="9"/>
      <c r="G175" s="9"/>
      <c r="H175" s="9"/>
      <c r="I175" s="9"/>
      <c r="J175" s="9"/>
      <c r="K175" s="9"/>
    </row>
    <row r="176" spans="1:11">
      <c r="A176" s="9"/>
      <c r="B176" s="9"/>
      <c r="C176" s="9"/>
      <c r="D176" s="10"/>
      <c r="E176" s="9"/>
      <c r="F176" s="9"/>
      <c r="G176" s="9"/>
      <c r="H176" s="9"/>
      <c r="I176" s="9"/>
      <c r="J176" s="9"/>
      <c r="K176" s="9"/>
    </row>
    <row r="177" spans="1:11">
      <c r="A177" s="9"/>
      <c r="B177" s="9"/>
      <c r="C177" s="9"/>
      <c r="D177" s="10"/>
      <c r="E177" s="9"/>
      <c r="F177" s="9"/>
      <c r="G177" s="9"/>
      <c r="H177" s="9"/>
      <c r="I177" s="9"/>
      <c r="J177" s="9"/>
      <c r="K177" s="9"/>
    </row>
    <row r="178" spans="1:11">
      <c r="A178" s="9"/>
      <c r="B178" s="9"/>
      <c r="C178" s="9"/>
      <c r="D178" s="10"/>
      <c r="E178" s="9"/>
      <c r="F178" s="9"/>
      <c r="G178" s="9"/>
      <c r="H178" s="9"/>
      <c r="I178" s="9"/>
      <c r="J178" s="9"/>
      <c r="K178" s="9"/>
    </row>
    <row r="179" spans="1:11">
      <c r="A179" s="9"/>
      <c r="B179" s="9"/>
      <c r="C179" s="9"/>
      <c r="D179" s="10"/>
      <c r="E179" s="9"/>
      <c r="F179" s="9"/>
      <c r="G179" s="9"/>
      <c r="H179" s="9"/>
      <c r="I179" s="9"/>
      <c r="J179" s="9"/>
      <c r="K179" s="9"/>
    </row>
    <row r="180" spans="1:11">
      <c r="A180" s="9"/>
      <c r="B180" s="9"/>
      <c r="C180" s="9"/>
      <c r="D180" s="10"/>
      <c r="E180" s="9"/>
      <c r="F180" s="9"/>
      <c r="G180" s="9"/>
      <c r="H180" s="9"/>
      <c r="I180" s="9"/>
      <c r="J180" s="9"/>
      <c r="K180" s="9"/>
    </row>
    <row r="181" spans="1:11">
      <c r="A181" s="9"/>
      <c r="B181" s="9"/>
      <c r="C181" s="9"/>
      <c r="D181" s="10"/>
      <c r="E181" s="9"/>
      <c r="F181" s="9"/>
      <c r="G181" s="9"/>
      <c r="H181" s="9"/>
      <c r="I181" s="9"/>
      <c r="J181" s="9"/>
      <c r="K181" s="9"/>
    </row>
    <row r="182" spans="1:11">
      <c r="A182" s="9"/>
      <c r="B182" s="9"/>
      <c r="C182" s="9"/>
      <c r="D182" s="10"/>
      <c r="E182" s="9"/>
      <c r="F182" s="9"/>
      <c r="G182" s="9"/>
      <c r="H182" s="9"/>
      <c r="I182" s="9"/>
      <c r="J182" s="9"/>
      <c r="K182" s="9"/>
    </row>
    <row r="183" spans="1:11">
      <c r="A183" s="9"/>
      <c r="B183" s="9"/>
      <c r="C183" s="9"/>
      <c r="D183" s="10"/>
      <c r="E183" s="9"/>
      <c r="F183" s="9"/>
      <c r="G183" s="9"/>
      <c r="H183" s="9"/>
      <c r="I183" s="9"/>
      <c r="J183" s="9"/>
      <c r="K183" s="9"/>
    </row>
    <row r="184" spans="1:11">
      <c r="A184" s="9"/>
      <c r="B184" s="9"/>
      <c r="C184" s="9"/>
      <c r="D184" s="10"/>
      <c r="E184" s="9"/>
      <c r="F184" s="9"/>
      <c r="G184" s="9"/>
      <c r="H184" s="9"/>
      <c r="I184" s="9"/>
      <c r="J184" s="9"/>
      <c r="K184" s="9"/>
    </row>
    <row r="185" spans="1:11">
      <c r="A185" s="9"/>
      <c r="B185" s="9"/>
      <c r="C185" s="9"/>
      <c r="D185" s="10"/>
      <c r="E185" s="9"/>
      <c r="F185" s="9"/>
      <c r="G185" s="9"/>
      <c r="H185" s="9"/>
      <c r="I185" s="9"/>
      <c r="J185" s="9"/>
      <c r="K185" s="9"/>
    </row>
    <row r="186" spans="1:11">
      <c r="A186" s="9"/>
      <c r="B186" s="9"/>
      <c r="C186" s="9"/>
      <c r="D186" s="10"/>
      <c r="E186" s="9"/>
      <c r="F186" s="9"/>
      <c r="G186" s="9"/>
      <c r="H186" s="9"/>
      <c r="I186" s="9"/>
      <c r="J186" s="9"/>
      <c r="K186" s="9"/>
    </row>
    <row r="187" spans="1:11">
      <c r="A187" s="9"/>
      <c r="B187" s="9"/>
      <c r="C187" s="9"/>
      <c r="D187" s="10"/>
      <c r="E187" s="9"/>
      <c r="F187" s="9"/>
      <c r="G187" s="9"/>
      <c r="H187" s="9"/>
      <c r="I187" s="9"/>
      <c r="J187" s="9"/>
      <c r="K187" s="9"/>
    </row>
    <row r="188" spans="1:11">
      <c r="A188" s="9"/>
      <c r="B188" s="9"/>
      <c r="C188" s="9"/>
      <c r="D188" s="10"/>
      <c r="E188" s="9"/>
      <c r="F188" s="9"/>
      <c r="G188" s="9"/>
      <c r="H188" s="9"/>
      <c r="I188" s="9"/>
      <c r="J188" s="9"/>
      <c r="K188" s="9"/>
    </row>
    <row r="189" spans="1:11">
      <c r="A189" s="9"/>
      <c r="B189" s="9"/>
      <c r="C189" s="9"/>
      <c r="D189" s="10"/>
      <c r="E189" s="9"/>
      <c r="F189" s="9"/>
      <c r="G189" s="9"/>
      <c r="H189" s="9"/>
      <c r="I189" s="9"/>
      <c r="J189" s="9"/>
      <c r="K189" s="9"/>
    </row>
    <row r="190" spans="1:11">
      <c r="A190" s="9"/>
      <c r="B190" s="9"/>
      <c r="C190" s="9"/>
      <c r="D190" s="10"/>
      <c r="E190" s="9"/>
      <c r="F190" s="9"/>
      <c r="G190" s="9"/>
      <c r="H190" s="9"/>
      <c r="I190" s="9"/>
      <c r="J190" s="9"/>
      <c r="K190" s="9"/>
    </row>
    <row r="191" spans="1:11">
      <c r="A191" s="9"/>
      <c r="B191" s="9"/>
      <c r="C191" s="9"/>
      <c r="D191" s="10"/>
      <c r="E191" s="9"/>
      <c r="F191" s="9"/>
      <c r="G191" s="9"/>
      <c r="H191" s="9"/>
      <c r="I191" s="9"/>
      <c r="J191" s="9"/>
      <c r="K191" s="9"/>
    </row>
    <row r="192" spans="1:11">
      <c r="A192" s="9"/>
      <c r="B192" s="9"/>
      <c r="C192" s="9"/>
      <c r="D192" s="10"/>
      <c r="E192" s="9"/>
      <c r="F192" s="9"/>
      <c r="G192" s="9"/>
      <c r="H192" s="9"/>
      <c r="I192" s="9"/>
      <c r="J192" s="9"/>
      <c r="K192" s="9"/>
    </row>
    <row r="193" spans="1:11">
      <c r="A193" s="9"/>
      <c r="B193" s="9"/>
      <c r="C193" s="9"/>
      <c r="D193" s="10"/>
      <c r="E193" s="9"/>
      <c r="F193" s="9"/>
      <c r="G193" s="9"/>
      <c r="H193" s="9"/>
      <c r="I193" s="9"/>
      <c r="J193" s="9"/>
      <c r="K193" s="9"/>
    </row>
    <row r="194" spans="1:11">
      <c r="A194" s="9"/>
      <c r="B194" s="9"/>
      <c r="C194" s="9"/>
      <c r="D194" s="10"/>
      <c r="E194" s="9"/>
      <c r="F194" s="9"/>
      <c r="G194" s="9"/>
      <c r="H194" s="9"/>
      <c r="I194" s="9"/>
      <c r="J194" s="9"/>
      <c r="K194" s="9"/>
    </row>
    <row r="195" spans="1:11">
      <c r="A195" s="9"/>
      <c r="B195" s="9"/>
      <c r="C195" s="9"/>
      <c r="D195" s="10"/>
      <c r="E195" s="9"/>
      <c r="F195" s="9"/>
      <c r="G195" s="9"/>
      <c r="H195" s="9"/>
      <c r="I195" s="9"/>
      <c r="J195" s="9"/>
      <c r="K195" s="9"/>
    </row>
    <row r="196" spans="1:11">
      <c r="A196" s="9"/>
      <c r="B196" s="9"/>
      <c r="C196" s="9"/>
      <c r="D196" s="10"/>
      <c r="E196" s="9"/>
      <c r="F196" s="9"/>
      <c r="G196" s="9"/>
      <c r="H196" s="9"/>
      <c r="I196" s="9"/>
      <c r="J196" s="9"/>
      <c r="K196" s="9"/>
    </row>
    <row r="197" spans="1:11">
      <c r="A197" s="9"/>
      <c r="B197" s="9"/>
      <c r="C197" s="9"/>
      <c r="D197" s="10"/>
      <c r="E197" s="9"/>
      <c r="F197" s="9"/>
      <c r="G197" s="9"/>
      <c r="H197" s="9"/>
      <c r="I197" s="9"/>
      <c r="J197" s="9"/>
      <c r="K197" s="9"/>
    </row>
    <row r="198" spans="1:11">
      <c r="A198" s="9"/>
      <c r="B198" s="9"/>
      <c r="C198" s="9"/>
      <c r="D198" s="10"/>
      <c r="E198" s="9"/>
      <c r="F198" s="9"/>
      <c r="G198" s="9"/>
      <c r="H198" s="9"/>
      <c r="I198" s="9"/>
      <c r="J198" s="9"/>
      <c r="K198" s="9"/>
    </row>
    <row r="199" spans="1:11">
      <c r="A199" s="9"/>
      <c r="B199" s="9"/>
      <c r="C199" s="9"/>
      <c r="D199" s="10"/>
      <c r="E199" s="9"/>
      <c r="F199" s="9"/>
      <c r="G199" s="9"/>
      <c r="H199" s="9"/>
      <c r="I199" s="9"/>
      <c r="J199" s="9"/>
      <c r="K199" s="9"/>
    </row>
    <row r="200" spans="1:11">
      <c r="A200" s="9"/>
      <c r="B200" s="9"/>
      <c r="C200" s="9"/>
      <c r="D200" s="10"/>
      <c r="E200" s="9"/>
      <c r="F200" s="9"/>
      <c r="G200" s="9"/>
      <c r="H200" s="9"/>
      <c r="I200" s="9"/>
      <c r="J200" s="9"/>
      <c r="K200" s="9"/>
    </row>
    <row r="201" spans="1:11">
      <c r="A201" s="9"/>
      <c r="B201" s="9"/>
      <c r="C201" s="9"/>
      <c r="D201" s="10"/>
      <c r="E201" s="9"/>
      <c r="F201" s="9"/>
      <c r="G201" s="9"/>
      <c r="H201" s="9"/>
      <c r="I201" s="9"/>
      <c r="J201" s="9"/>
      <c r="K201" s="9"/>
    </row>
  </sheetData>
  <mergeCells count="1">
    <mergeCell ref="A1:E1"/>
  </mergeCells>
  <pageMargins left="0.7" right="0.7" top="0.75" bottom="0.75" header="0.3" footer="0.3"/>
  <pageSetup paperSize="9" scale="9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view="pageBreakPreview" zoomScaleNormal="100" zoomScaleSheetLayoutView="100" workbookViewId="0">
      <selection activeCell="D17" sqref="D17"/>
    </sheetView>
  </sheetViews>
  <sheetFormatPr defaultColWidth="9" defaultRowHeight="13.5"/>
  <cols>
    <col min="1" max="1" width="19" customWidth="true"/>
    <col min="2" max="2" width="12" customWidth="true"/>
    <col min="3" max="3" width="14" customWidth="true"/>
    <col min="4" max="4" width="28" style="1" customWidth="true"/>
    <col min="5" max="5" width="16" customWidth="true"/>
    <col min="6" max="11" width="11" customWidth="true"/>
  </cols>
  <sheetData>
    <row r="1" ht="36" customHeight="true" spans="1:11">
      <c r="A1" s="2" t="s">
        <v>27</v>
      </c>
      <c r="B1" s="2"/>
      <c r="C1" s="2"/>
      <c r="D1" s="3"/>
      <c r="E1" s="2"/>
      <c r="F1" s="9"/>
      <c r="G1" s="9"/>
      <c r="H1" s="9"/>
      <c r="I1" s="9"/>
      <c r="J1" s="9"/>
      <c r="K1" s="9"/>
    </row>
    <row r="2" ht="59.25" customHeight="true" spans="1:11">
      <c r="A2" s="4" t="s">
        <v>1</v>
      </c>
      <c r="B2" s="4" t="s">
        <v>2</v>
      </c>
      <c r="C2" s="4" t="s">
        <v>3</v>
      </c>
      <c r="D2" s="5" t="s">
        <v>28</v>
      </c>
      <c r="E2" s="4" t="s">
        <v>5</v>
      </c>
      <c r="F2" s="11"/>
      <c r="G2" s="11"/>
      <c r="H2" s="11"/>
      <c r="I2" s="11"/>
      <c r="J2" s="11"/>
      <c r="K2" s="11"/>
    </row>
    <row r="3" ht="24" customHeight="true" spans="1:11">
      <c r="A3" s="6" t="s">
        <v>6</v>
      </c>
      <c r="B3" s="7">
        <f>VLOOKUP(A3:A22,[1]Sheet1!$A$8:$O$27,15,0)</f>
        <v>2809</v>
      </c>
      <c r="C3" s="7">
        <f>VLOOKUP(A3:A22,[1]Sheet1!$A$8:$P$27,16,0)</f>
        <v>4145</v>
      </c>
      <c r="D3" s="8">
        <f>VLOOKUP(A3:A22,[1]Sheet1!$A$8:$T$27,20,0)</f>
        <v>221.53</v>
      </c>
      <c r="E3" s="12">
        <v>845</v>
      </c>
      <c r="F3" s="13"/>
      <c r="G3" s="13"/>
      <c r="H3" s="13"/>
      <c r="I3" s="13"/>
      <c r="J3" s="13"/>
      <c r="K3" s="13"/>
    </row>
    <row r="4" ht="40.5" spans="1:11">
      <c r="A4" s="6" t="s">
        <v>7</v>
      </c>
      <c r="B4" s="7">
        <v>259</v>
      </c>
      <c r="C4" s="7">
        <v>452</v>
      </c>
      <c r="D4" s="8">
        <v>24.56</v>
      </c>
      <c r="E4" s="12">
        <v>845</v>
      </c>
      <c r="F4" s="13"/>
      <c r="G4" s="13"/>
      <c r="H4" s="13"/>
      <c r="I4" s="13"/>
      <c r="J4" s="13"/>
      <c r="K4" s="13"/>
    </row>
    <row r="5" ht="24" customHeight="true" spans="1:11">
      <c r="A5" s="6" t="s">
        <v>8</v>
      </c>
      <c r="B5" s="7">
        <f>VLOOKUP(A5:A24,[1]Sheet1!$A$8:$O$27,15,0)</f>
        <v>69</v>
      </c>
      <c r="C5" s="7">
        <f>VLOOKUP(A5:A24,[1]Sheet1!$A$8:$P$27,16,0)</f>
        <v>111</v>
      </c>
      <c r="D5" s="8">
        <f>VLOOKUP(A5:A24,[1]Sheet1!$A$8:$T$27,20,0)</f>
        <v>6.018</v>
      </c>
      <c r="E5" s="12">
        <v>845</v>
      </c>
      <c r="F5" s="13"/>
      <c r="G5" s="13"/>
      <c r="H5" s="13"/>
      <c r="I5" s="13"/>
      <c r="J5" s="13"/>
      <c r="K5" s="13"/>
    </row>
    <row r="6" ht="24" customHeight="true" spans="1:11">
      <c r="A6" s="6" t="s">
        <v>9</v>
      </c>
      <c r="B6" s="7">
        <f>VLOOKUP(A6:A25,[1]Sheet1!$A$8:$O$27,15,0)</f>
        <v>942</v>
      </c>
      <c r="C6" s="7">
        <f>VLOOKUP(A6:A25,[1]Sheet1!$A$8:$P$27,16,0)</f>
        <v>1709</v>
      </c>
      <c r="D6" s="8">
        <f>VLOOKUP(A6:A25,[1]Sheet1!$A$8:$T$27,20,0)</f>
        <v>90.6175</v>
      </c>
      <c r="E6" s="12">
        <v>845</v>
      </c>
      <c r="F6" s="13"/>
      <c r="G6" s="13"/>
      <c r="H6" s="13"/>
      <c r="I6" s="13"/>
      <c r="J6" s="13"/>
      <c r="K6" s="13"/>
    </row>
    <row r="7" ht="24" customHeight="true" spans="1:11">
      <c r="A7" s="6" t="s">
        <v>10</v>
      </c>
      <c r="B7" s="7">
        <f>VLOOKUP(A7:A26,[1]Sheet1!$A$8:$O$27,15,0)</f>
        <v>814</v>
      </c>
      <c r="C7" s="7">
        <f>VLOOKUP(A7:A26,[1]Sheet1!$A$8:$P$27,16,0)</f>
        <v>1287</v>
      </c>
      <c r="D7" s="8">
        <f>VLOOKUP(A7:A26,[1]Sheet1!$A$8:$T$27,20,0)</f>
        <v>69.4645</v>
      </c>
      <c r="E7" s="12">
        <v>845</v>
      </c>
      <c r="F7" s="13"/>
      <c r="G7" s="13"/>
      <c r="H7" s="13"/>
      <c r="I7" s="13"/>
      <c r="J7" s="13"/>
      <c r="K7" s="13"/>
    </row>
    <row r="8" ht="24" customHeight="true" spans="1:11">
      <c r="A8" s="6" t="s">
        <v>11</v>
      </c>
      <c r="B8" s="7">
        <f>VLOOKUP(A8:A27,[1]Sheet1!$A$8:$O$27,15,0)</f>
        <v>465</v>
      </c>
      <c r="C8" s="7">
        <f>VLOOKUP(A8:A27,[1]Sheet1!$A$8:$P$27,16,0)</f>
        <v>767</v>
      </c>
      <c r="D8" s="8">
        <f>VLOOKUP(A8:A27,[1]Sheet1!$A$8:$T$27,20,0)</f>
        <v>41.243</v>
      </c>
      <c r="E8" s="12">
        <v>825</v>
      </c>
      <c r="F8" s="13"/>
      <c r="G8" s="13"/>
      <c r="H8" s="13"/>
      <c r="I8" s="13"/>
      <c r="J8" s="13"/>
      <c r="K8" s="13"/>
    </row>
    <row r="9" ht="24" customHeight="true" spans="1:11">
      <c r="A9" s="6" t="s">
        <v>12</v>
      </c>
      <c r="B9" s="7">
        <f>VLOOKUP(A9:A28,[1]Sheet1!$A$8:$O$27,15,0)</f>
        <v>916</v>
      </c>
      <c r="C9" s="7">
        <f>VLOOKUP(A9:A28,[1]Sheet1!$A$8:$P$27,16,0)</f>
        <v>1539</v>
      </c>
      <c r="D9" s="8">
        <f>VLOOKUP(A9:A28,[1]Sheet1!$A$8:$T$27,20,0)</f>
        <v>81.5615</v>
      </c>
      <c r="E9" s="12">
        <v>825</v>
      </c>
      <c r="F9" s="13"/>
      <c r="G9" s="13"/>
      <c r="H9" s="13"/>
      <c r="I9" s="13"/>
      <c r="J9" s="13"/>
      <c r="K9" s="13"/>
    </row>
    <row r="10" ht="24" customHeight="true" spans="1:11">
      <c r="A10" s="6" t="s">
        <v>13</v>
      </c>
      <c r="B10" s="7">
        <f>VLOOKUP(A10:A29,[1]Sheet1!$A$8:$O$27,15,0)</f>
        <v>312</v>
      </c>
      <c r="C10" s="7">
        <f>VLOOKUP(A10:A29,[1]Sheet1!$A$8:$P$27,16,0)</f>
        <v>513</v>
      </c>
      <c r="D10" s="8">
        <f>VLOOKUP(A10:A29,[1]Sheet1!$A$8:$T$27,20,0)</f>
        <v>28.17</v>
      </c>
      <c r="E10" s="12">
        <v>825</v>
      </c>
      <c r="F10" s="13"/>
      <c r="G10" s="13"/>
      <c r="H10" s="13"/>
      <c r="I10" s="13"/>
      <c r="J10" s="13"/>
      <c r="K10" s="13"/>
    </row>
    <row r="11" ht="24" customHeight="true" spans="1:11">
      <c r="A11" s="6" t="s">
        <v>14</v>
      </c>
      <c r="B11" s="7">
        <f>VLOOKUP(A11:A30,[1]Sheet1!$A$8:$O$27,15,0)</f>
        <v>210</v>
      </c>
      <c r="C11" s="7">
        <f>VLOOKUP(A11:A30,[1]Sheet1!$A$8:$P$27,16,0)</f>
        <v>329</v>
      </c>
      <c r="D11" s="8">
        <f>VLOOKUP(A11:A30,[1]Sheet1!$A$8:$T$27,20,0)</f>
        <v>17.86</v>
      </c>
      <c r="E11" s="12">
        <v>825</v>
      </c>
      <c r="F11" s="13"/>
      <c r="G11" s="13"/>
      <c r="H11" s="13"/>
      <c r="I11" s="13"/>
      <c r="J11" s="13"/>
      <c r="K11" s="13"/>
    </row>
    <row r="12" ht="24" customHeight="true" spans="1:11">
      <c r="A12" s="6" t="s">
        <v>15</v>
      </c>
      <c r="B12" s="7">
        <f>VLOOKUP(A12:A31,[1]Sheet1!$A$8:$O$27,15,0)</f>
        <v>694</v>
      </c>
      <c r="C12" s="7">
        <f>VLOOKUP(A12:A31,[1]Sheet1!$A$8:$P$27,16,0)</f>
        <v>1175</v>
      </c>
      <c r="D12" s="8">
        <f>VLOOKUP(A12:A31,[1]Sheet1!$A$8:$T$27,20,0)</f>
        <v>62.952</v>
      </c>
      <c r="E12" s="12">
        <v>825</v>
      </c>
      <c r="F12" s="13"/>
      <c r="G12" s="13"/>
      <c r="H12" s="13"/>
      <c r="I12" s="13"/>
      <c r="J12" s="13"/>
      <c r="K12" s="13"/>
    </row>
    <row r="13" ht="24" customHeight="true" spans="1:11">
      <c r="A13" s="6" t="s">
        <v>16</v>
      </c>
      <c r="B13" s="7">
        <f>VLOOKUP(A13:A32,[1]Sheet1!$A$8:$O$27,15,0)</f>
        <v>357</v>
      </c>
      <c r="C13" s="7">
        <f>VLOOKUP(A13:A32,[1]Sheet1!$A$8:$P$27,16,0)</f>
        <v>532</v>
      </c>
      <c r="D13" s="8">
        <f>VLOOKUP(A13:A32,[1]Sheet1!$A$8:$T$27,20,0)</f>
        <v>28.29</v>
      </c>
      <c r="E13" s="12">
        <v>825</v>
      </c>
      <c r="F13" s="13"/>
      <c r="G13" s="13"/>
      <c r="H13" s="13"/>
      <c r="I13" s="13"/>
      <c r="J13" s="13"/>
      <c r="K13" s="13"/>
    </row>
    <row r="14" ht="24" customHeight="true" spans="1:11">
      <c r="A14" s="6" t="s">
        <v>17</v>
      </c>
      <c r="B14" s="7">
        <f>VLOOKUP(A14:A33,[1]Sheet1!$A$8:$O$27,15,0)</f>
        <v>583</v>
      </c>
      <c r="C14" s="7">
        <f>VLOOKUP(A14:A33,[1]Sheet1!$A$8:$P$27,16,0)</f>
        <v>817</v>
      </c>
      <c r="D14" s="8">
        <f>VLOOKUP(A14:A33,[1]Sheet1!$A$8:$T$27,20,0)</f>
        <v>43.612</v>
      </c>
      <c r="E14" s="12">
        <v>825</v>
      </c>
      <c r="F14" s="13"/>
      <c r="G14" s="13"/>
      <c r="H14" s="13"/>
      <c r="I14" s="13"/>
      <c r="J14" s="13"/>
      <c r="K14" s="13"/>
    </row>
    <row r="15" ht="24" customHeight="true" spans="1:11">
      <c r="A15" s="6" t="s">
        <v>18</v>
      </c>
      <c r="B15" s="7">
        <f>VLOOKUP(A15:A34,[1]Sheet1!$A$8:$O$27,15,0)</f>
        <v>496</v>
      </c>
      <c r="C15" s="7">
        <f>VLOOKUP(A15:A34,[1]Sheet1!$A$8:$P$27,16,0)</f>
        <v>759</v>
      </c>
      <c r="D15" s="8">
        <f>VLOOKUP(A15:A34,[1]Sheet1!$A$8:$T$27,20,0)</f>
        <v>41.71</v>
      </c>
      <c r="E15" s="12">
        <v>825</v>
      </c>
      <c r="F15" s="13"/>
      <c r="G15" s="13"/>
      <c r="H15" s="13"/>
      <c r="I15" s="13"/>
      <c r="J15" s="13"/>
      <c r="K15" s="13"/>
    </row>
    <row r="16" ht="24" customHeight="true" spans="1:11">
      <c r="A16" s="6" t="s">
        <v>19</v>
      </c>
      <c r="B16" s="7">
        <f>VLOOKUP(A16:A35,[1]Sheet1!$A$8:$O$27,15,0)</f>
        <v>2759</v>
      </c>
      <c r="C16" s="7">
        <f>VLOOKUP(A16:A35,[1]Sheet1!$A$8:$P$27,16,0)</f>
        <v>4897</v>
      </c>
      <c r="D16" s="8">
        <f>VLOOKUP(A16:A35,[1]Sheet1!$A$8:$T$27,20,0)</f>
        <v>260.17</v>
      </c>
      <c r="E16" s="12">
        <v>825</v>
      </c>
      <c r="F16" s="13"/>
      <c r="G16" s="13"/>
      <c r="H16" s="13"/>
      <c r="I16" s="13"/>
      <c r="J16" s="13"/>
      <c r="K16" s="13"/>
    </row>
    <row r="17" ht="24" customHeight="true" spans="1:11">
      <c r="A17" s="6" t="s">
        <v>20</v>
      </c>
      <c r="B17" s="7">
        <f>VLOOKUP(A17:A36,[1]Sheet1!$A$8:$O$27,15,0)</f>
        <v>2748</v>
      </c>
      <c r="C17" s="7">
        <f>VLOOKUP(A17:A36,[1]Sheet1!$A$8:$P$27,16,0)</f>
        <v>4856</v>
      </c>
      <c r="D17" s="8">
        <f>VLOOKUP(A17:A36,[1]Sheet1!$A$8:$T$27,20,0)</f>
        <v>261.001</v>
      </c>
      <c r="E17" s="12">
        <v>825</v>
      </c>
      <c r="F17" s="13"/>
      <c r="G17" s="13"/>
      <c r="H17" s="13"/>
      <c r="I17" s="13"/>
      <c r="J17" s="13"/>
      <c r="K17" s="13"/>
    </row>
    <row r="18" ht="24" customHeight="true" spans="1:11">
      <c r="A18" s="6" t="s">
        <v>21</v>
      </c>
      <c r="B18" s="7">
        <f>VLOOKUP(A18:A37,[1]Sheet1!$A$8:$O$27,15,0)</f>
        <v>1093</v>
      </c>
      <c r="C18" s="7">
        <f>VLOOKUP(A18:A37,[1]Sheet1!$A$8:$P$27,16,0)</f>
        <v>1912</v>
      </c>
      <c r="D18" s="8">
        <f>VLOOKUP(A18:A37,[1]Sheet1!$A$8:$T$27,20,0)</f>
        <v>101.38</v>
      </c>
      <c r="E18" s="12">
        <v>825</v>
      </c>
      <c r="F18" s="13"/>
      <c r="G18" s="13"/>
      <c r="H18" s="13"/>
      <c r="I18" s="13"/>
      <c r="J18" s="13"/>
      <c r="K18" s="13"/>
    </row>
    <row r="19" ht="24" customHeight="true" spans="1:11">
      <c r="A19" s="6" t="s">
        <v>22</v>
      </c>
      <c r="B19" s="7">
        <f>VLOOKUP(A19:A38,[1]Sheet1!$A$8:$O$27,15,0)</f>
        <v>1882</v>
      </c>
      <c r="C19" s="7">
        <f>VLOOKUP(A19:A38,[1]Sheet1!$A$8:$P$27,16,0)</f>
        <v>3299</v>
      </c>
      <c r="D19" s="8">
        <f>VLOOKUP(A19:A38,[1]Sheet1!$A$8:$T$27,20,0)</f>
        <v>175.84</v>
      </c>
      <c r="E19" s="12">
        <v>825</v>
      </c>
      <c r="F19" s="13"/>
      <c r="G19" s="13"/>
      <c r="H19" s="13"/>
      <c r="I19" s="13"/>
      <c r="J19" s="13"/>
      <c r="K19" s="13"/>
    </row>
    <row r="20" ht="24" customHeight="true" spans="1:11">
      <c r="A20" s="6" t="s">
        <v>23</v>
      </c>
      <c r="B20" s="7">
        <f>VLOOKUP(A20:A39,[1]Sheet1!$A$8:$O$27,15,0)</f>
        <v>930</v>
      </c>
      <c r="C20" s="7">
        <f>VLOOKUP(A20:A39,[1]Sheet1!$A$8:$P$27,16,0)</f>
        <v>1238</v>
      </c>
      <c r="D20" s="8">
        <f>VLOOKUP(A20:A39,[1]Sheet1!$A$8:$T$27,20,0)</f>
        <v>65.9969</v>
      </c>
      <c r="E20" s="12">
        <v>825</v>
      </c>
      <c r="F20" s="13"/>
      <c r="G20" s="13"/>
      <c r="H20" s="13"/>
      <c r="I20" s="13"/>
      <c r="J20" s="13"/>
      <c r="K20" s="13"/>
    </row>
    <row r="21" ht="24" customHeight="true" spans="1:11">
      <c r="A21" s="6" t="s">
        <v>24</v>
      </c>
      <c r="B21" s="7">
        <f>VLOOKUP(A21:A40,[1]Sheet1!$A$8:$O$27,15,0)</f>
        <v>997</v>
      </c>
      <c r="C21" s="7">
        <f>VLOOKUP(A21:A40,[1]Sheet1!$A$8:$P$27,16,0)</f>
        <v>1722</v>
      </c>
      <c r="D21" s="8">
        <f>VLOOKUP(A21:A40,[1]Sheet1!$A$8:$T$27,20,0)</f>
        <v>93.6175</v>
      </c>
      <c r="E21" s="12">
        <v>825</v>
      </c>
      <c r="F21" s="13"/>
      <c r="G21" s="13"/>
      <c r="H21" s="13"/>
      <c r="I21" s="13"/>
      <c r="J21" s="13"/>
      <c r="K21" s="13"/>
    </row>
    <row r="22" ht="24" customHeight="true" spans="1:11">
      <c r="A22" s="6" t="s">
        <v>25</v>
      </c>
      <c r="B22" s="7">
        <f>VLOOKUP(A22:A41,[1]Sheet1!$A$8:$O$27,15,0)</f>
        <v>1368</v>
      </c>
      <c r="C22" s="7">
        <f>VLOOKUP(A22:A41,[1]Sheet1!$A$8:$P$27,16,0)</f>
        <v>2483</v>
      </c>
      <c r="D22" s="8">
        <f>VLOOKUP(A22:A41,[1]Sheet1!$A$8:$T$27,20,0)</f>
        <v>133.1805</v>
      </c>
      <c r="E22" s="12">
        <v>825</v>
      </c>
      <c r="F22" s="13"/>
      <c r="G22" s="13"/>
      <c r="H22" s="13"/>
      <c r="I22" s="13"/>
      <c r="J22" s="13"/>
      <c r="K22" s="13"/>
    </row>
    <row r="23" ht="24" customHeight="true" spans="1:11">
      <c r="A23" s="6" t="s">
        <v>26</v>
      </c>
      <c r="B23" s="7">
        <f>SUM(B3:B22)</f>
        <v>20703</v>
      </c>
      <c r="C23" s="7">
        <f>SUM(C3:C22)</f>
        <v>34542</v>
      </c>
      <c r="D23" s="8">
        <f>SUM(D3:D22)</f>
        <v>1848.7744</v>
      </c>
      <c r="E23" s="7"/>
      <c r="F23" s="13"/>
      <c r="G23" s="14"/>
      <c r="H23" s="14"/>
      <c r="I23" s="14"/>
      <c r="J23" s="14"/>
      <c r="K23" s="14"/>
    </row>
    <row r="24" spans="1:11">
      <c r="A24" s="9"/>
      <c r="B24" s="9"/>
      <c r="C24" s="9"/>
      <c r="D24" s="10"/>
      <c r="E24" s="9"/>
      <c r="F24" s="9"/>
      <c r="G24" s="9"/>
      <c r="H24" s="9"/>
      <c r="I24" s="9"/>
      <c r="J24" s="9"/>
      <c r="K24" s="9"/>
    </row>
    <row r="25" spans="1:11">
      <c r="A25" s="9"/>
      <c r="B25" s="9"/>
      <c r="C25" s="9"/>
      <c r="D25" s="10"/>
      <c r="E25" s="9"/>
      <c r="F25" s="9"/>
      <c r="G25" s="9"/>
      <c r="H25" s="9"/>
      <c r="I25" s="9"/>
      <c r="J25" s="9"/>
      <c r="K25" s="9"/>
    </row>
    <row r="26" spans="1:11">
      <c r="A26" s="9"/>
      <c r="B26" s="9"/>
      <c r="C26" s="9"/>
      <c r="D26" s="10"/>
      <c r="E26" s="9"/>
      <c r="F26" s="9"/>
      <c r="G26" s="9"/>
      <c r="H26" s="9"/>
      <c r="I26" s="9"/>
      <c r="J26" s="9"/>
      <c r="K26" s="9"/>
    </row>
    <row r="27" spans="1:11">
      <c r="A27" s="9"/>
      <c r="B27" s="9"/>
      <c r="C27" s="9"/>
      <c r="D27" s="10"/>
      <c r="E27" s="9"/>
      <c r="F27" s="9"/>
      <c r="G27" s="9"/>
      <c r="H27" s="9"/>
      <c r="I27" s="9"/>
      <c r="J27" s="9"/>
      <c r="K27" s="9"/>
    </row>
    <row r="28" spans="1:11">
      <c r="A28" s="9"/>
      <c r="B28" s="9"/>
      <c r="C28" s="9"/>
      <c r="D28" s="10"/>
      <c r="E28" s="9"/>
      <c r="F28" s="9"/>
      <c r="G28" s="9"/>
      <c r="H28" s="9"/>
      <c r="I28" s="9"/>
      <c r="J28" s="9"/>
      <c r="K28" s="9"/>
    </row>
    <row r="29" spans="1:11">
      <c r="A29" s="9"/>
      <c r="B29" s="9"/>
      <c r="C29" s="9"/>
      <c r="D29" s="10"/>
      <c r="E29" s="9"/>
      <c r="F29" s="9"/>
      <c r="G29" s="9"/>
      <c r="H29" s="9"/>
      <c r="I29" s="9"/>
      <c r="J29" s="9"/>
      <c r="K29" s="9"/>
    </row>
    <row r="30" spans="1:11">
      <c r="A30" s="9"/>
      <c r="B30" s="9"/>
      <c r="C30" s="9"/>
      <c r="D30" s="10"/>
      <c r="E30" s="9"/>
      <c r="F30" s="9"/>
      <c r="G30" s="9"/>
      <c r="H30" s="9"/>
      <c r="I30" s="9"/>
      <c r="J30" s="9"/>
      <c r="K30" s="9"/>
    </row>
    <row r="31" spans="1:11">
      <c r="A31" s="9"/>
      <c r="B31" s="9"/>
      <c r="C31" s="9"/>
      <c r="D31" s="10"/>
      <c r="E31" s="9"/>
      <c r="F31" s="9"/>
      <c r="G31" s="9"/>
      <c r="H31" s="9"/>
      <c r="I31" s="9"/>
      <c r="J31" s="9"/>
      <c r="K31" s="9"/>
    </row>
    <row r="32" spans="1:11">
      <c r="A32" s="9"/>
      <c r="B32" s="9"/>
      <c r="C32" s="9"/>
      <c r="D32" s="10"/>
      <c r="E32" s="9"/>
      <c r="F32" s="9"/>
      <c r="G32" s="9"/>
      <c r="H32" s="9"/>
      <c r="I32" s="9"/>
      <c r="J32" s="9"/>
      <c r="K32" s="9"/>
    </row>
    <row r="33" spans="1:11">
      <c r="A33" s="9"/>
      <c r="B33" s="9"/>
      <c r="C33" s="9"/>
      <c r="D33" s="10"/>
      <c r="E33" s="9"/>
      <c r="F33" s="9"/>
      <c r="G33" s="9"/>
      <c r="H33" s="9"/>
      <c r="I33" s="9"/>
      <c r="J33" s="9"/>
      <c r="K33" s="9"/>
    </row>
    <row r="34" spans="1:11">
      <c r="A34" s="9"/>
      <c r="B34" s="9"/>
      <c r="C34" s="9"/>
      <c r="D34" s="10"/>
      <c r="E34" s="9"/>
      <c r="F34" s="9"/>
      <c r="G34" s="9"/>
      <c r="H34" s="9"/>
      <c r="I34" s="9"/>
      <c r="J34" s="9"/>
      <c r="K34" s="9"/>
    </row>
    <row r="35" spans="1:11">
      <c r="A35" s="9"/>
      <c r="B35" s="9"/>
      <c r="C35" s="9"/>
      <c r="D35" s="10"/>
      <c r="E35" s="9"/>
      <c r="F35" s="9"/>
      <c r="G35" s="9"/>
      <c r="H35" s="9"/>
      <c r="I35" s="9"/>
      <c r="J35" s="9"/>
      <c r="K35" s="9"/>
    </row>
    <row r="36" spans="1:11">
      <c r="A36" s="9"/>
      <c r="B36" s="9"/>
      <c r="C36" s="9"/>
      <c r="D36" s="10"/>
      <c r="E36" s="9"/>
      <c r="F36" s="9"/>
      <c r="G36" s="9"/>
      <c r="H36" s="9"/>
      <c r="I36" s="9"/>
      <c r="J36" s="9"/>
      <c r="K36" s="9"/>
    </row>
    <row r="37" spans="1:11">
      <c r="A37" s="9"/>
      <c r="B37" s="9"/>
      <c r="C37" s="9"/>
      <c r="D37" s="10"/>
      <c r="E37" s="9"/>
      <c r="F37" s="9"/>
      <c r="G37" s="9"/>
      <c r="H37" s="9"/>
      <c r="I37" s="9"/>
      <c r="J37" s="9"/>
      <c r="K37" s="9"/>
    </row>
    <row r="38" spans="1:11">
      <c r="A38" s="9"/>
      <c r="B38" s="9"/>
      <c r="C38" s="9"/>
      <c r="D38" s="10"/>
      <c r="E38" s="9"/>
      <c r="F38" s="9"/>
      <c r="G38" s="9"/>
      <c r="H38" s="9"/>
      <c r="I38" s="9"/>
      <c r="J38" s="9"/>
      <c r="K38" s="9"/>
    </row>
    <row r="39" spans="1:11">
      <c r="A39" s="9"/>
      <c r="B39" s="9"/>
      <c r="C39" s="9"/>
      <c r="D39" s="10"/>
      <c r="E39" s="9"/>
      <c r="F39" s="9"/>
      <c r="G39" s="9"/>
      <c r="H39" s="9"/>
      <c r="I39" s="9"/>
      <c r="J39" s="9"/>
      <c r="K39" s="9"/>
    </row>
    <row r="40" spans="1:11">
      <c r="A40" s="9"/>
      <c r="B40" s="9"/>
      <c r="C40" s="9"/>
      <c r="D40" s="10"/>
      <c r="E40" s="9"/>
      <c r="F40" s="9"/>
      <c r="G40" s="9"/>
      <c r="H40" s="9"/>
      <c r="I40" s="9"/>
      <c r="J40" s="9"/>
      <c r="K40" s="9"/>
    </row>
    <row r="41" spans="1:11">
      <c r="A41" s="9"/>
      <c r="B41" s="9"/>
      <c r="C41" s="9"/>
      <c r="D41" s="10"/>
      <c r="E41" s="9"/>
      <c r="F41" s="9"/>
      <c r="G41" s="9"/>
      <c r="H41" s="9"/>
      <c r="I41" s="9"/>
      <c r="J41" s="9"/>
      <c r="K41" s="9"/>
    </row>
    <row r="42" spans="1:11">
      <c r="A42" s="9"/>
      <c r="B42" s="9"/>
      <c r="C42" s="9"/>
      <c r="D42" s="10"/>
      <c r="E42" s="9"/>
      <c r="F42" s="9"/>
      <c r="G42" s="9"/>
      <c r="H42" s="9"/>
      <c r="I42" s="9"/>
      <c r="J42" s="9"/>
      <c r="K42" s="9"/>
    </row>
    <row r="43" spans="1:11">
      <c r="A43" s="9"/>
      <c r="B43" s="9"/>
      <c r="C43" s="9"/>
      <c r="D43" s="10"/>
      <c r="E43" s="9"/>
      <c r="F43" s="9"/>
      <c r="G43" s="9"/>
      <c r="H43" s="9"/>
      <c r="I43" s="9"/>
      <c r="J43" s="9"/>
      <c r="K43" s="9"/>
    </row>
    <row r="44" spans="1:11">
      <c r="A44" s="9"/>
      <c r="B44" s="9"/>
      <c r="C44" s="9"/>
      <c r="D44" s="10"/>
      <c r="E44" s="9"/>
      <c r="F44" s="9"/>
      <c r="G44" s="9"/>
      <c r="H44" s="9"/>
      <c r="I44" s="9"/>
      <c r="J44" s="9"/>
      <c r="K44" s="9"/>
    </row>
    <row r="45" spans="1:11">
      <c r="A45" s="9"/>
      <c r="B45" s="9"/>
      <c r="C45" s="9"/>
      <c r="D45" s="10"/>
      <c r="E45" s="9"/>
      <c r="F45" s="9"/>
      <c r="G45" s="9"/>
      <c r="H45" s="9"/>
      <c r="I45" s="9"/>
      <c r="J45" s="9"/>
      <c r="K45" s="9"/>
    </row>
    <row r="46" spans="1:11">
      <c r="A46" s="9"/>
      <c r="B46" s="9"/>
      <c r="C46" s="9"/>
      <c r="D46" s="10"/>
      <c r="E46" s="9"/>
      <c r="F46" s="9"/>
      <c r="G46" s="9"/>
      <c r="H46" s="9"/>
      <c r="I46" s="9"/>
      <c r="J46" s="9"/>
      <c r="K46" s="9"/>
    </row>
    <row r="47" spans="1:11">
      <c r="A47" s="9"/>
      <c r="B47" s="9"/>
      <c r="C47" s="9"/>
      <c r="D47" s="10"/>
      <c r="E47" s="9"/>
      <c r="F47" s="9"/>
      <c r="G47" s="9"/>
      <c r="H47" s="9"/>
      <c r="I47" s="9"/>
      <c r="J47" s="9"/>
      <c r="K47" s="9"/>
    </row>
    <row r="48" spans="1:11">
      <c r="A48" s="9"/>
      <c r="B48" s="9"/>
      <c r="C48" s="9"/>
      <c r="D48" s="10"/>
      <c r="E48" s="9"/>
      <c r="F48" s="9"/>
      <c r="G48" s="9"/>
      <c r="H48" s="9"/>
      <c r="I48" s="9"/>
      <c r="J48" s="9"/>
      <c r="K48" s="9"/>
    </row>
    <row r="49" spans="1:11">
      <c r="A49" s="9"/>
      <c r="B49" s="9"/>
      <c r="C49" s="9"/>
      <c r="D49" s="10"/>
      <c r="E49" s="9"/>
      <c r="F49" s="9"/>
      <c r="G49" s="9"/>
      <c r="H49" s="9"/>
      <c r="I49" s="9"/>
      <c r="J49" s="9"/>
      <c r="K49" s="9"/>
    </row>
    <row r="50" spans="1:11">
      <c r="A50" s="9"/>
      <c r="B50" s="9"/>
      <c r="C50" s="9"/>
      <c r="D50" s="10"/>
      <c r="E50" s="9"/>
      <c r="F50" s="9"/>
      <c r="G50" s="9"/>
      <c r="H50" s="9"/>
      <c r="I50" s="9"/>
      <c r="J50" s="9"/>
      <c r="K50" s="9"/>
    </row>
    <row r="51" spans="1:11">
      <c r="A51" s="9"/>
      <c r="B51" s="9"/>
      <c r="C51" s="9"/>
      <c r="D51" s="10"/>
      <c r="E51" s="9"/>
      <c r="F51" s="9"/>
      <c r="G51" s="9"/>
      <c r="H51" s="9"/>
      <c r="I51" s="9"/>
      <c r="J51" s="9"/>
      <c r="K51" s="9"/>
    </row>
    <row r="52" spans="1:11">
      <c r="A52" s="9"/>
      <c r="B52" s="9"/>
      <c r="C52" s="9"/>
      <c r="D52" s="10"/>
      <c r="E52" s="9"/>
      <c r="F52" s="9"/>
      <c r="G52" s="9"/>
      <c r="H52" s="9"/>
      <c r="I52" s="9"/>
      <c r="J52" s="9"/>
      <c r="K52" s="9"/>
    </row>
    <row r="53" spans="1:11">
      <c r="A53" s="9"/>
      <c r="B53" s="9"/>
      <c r="C53" s="9"/>
      <c r="D53" s="10"/>
      <c r="E53" s="9"/>
      <c r="F53" s="9"/>
      <c r="G53" s="9"/>
      <c r="H53" s="9"/>
      <c r="I53" s="9"/>
      <c r="J53" s="9"/>
      <c r="K53" s="9"/>
    </row>
    <row r="54" spans="1:11">
      <c r="A54" s="9"/>
      <c r="B54" s="9"/>
      <c r="C54" s="9"/>
      <c r="D54" s="10"/>
      <c r="E54" s="9"/>
      <c r="F54" s="9"/>
      <c r="G54" s="9"/>
      <c r="H54" s="9"/>
      <c r="I54" s="9"/>
      <c r="J54" s="9"/>
      <c r="K54" s="9"/>
    </row>
    <row r="55" spans="1:11">
      <c r="A55" s="9"/>
      <c r="B55" s="9"/>
      <c r="C55" s="9"/>
      <c r="D55" s="10"/>
      <c r="E55" s="9"/>
      <c r="F55" s="9"/>
      <c r="G55" s="9"/>
      <c r="H55" s="9"/>
      <c r="I55" s="9"/>
      <c r="J55" s="9"/>
      <c r="K55" s="9"/>
    </row>
    <row r="56" spans="1:11">
      <c r="A56" s="9"/>
      <c r="B56" s="9"/>
      <c r="C56" s="9"/>
      <c r="D56" s="10"/>
      <c r="E56" s="9"/>
      <c r="F56" s="9"/>
      <c r="G56" s="9"/>
      <c r="H56" s="9"/>
      <c r="I56" s="9"/>
      <c r="J56" s="9"/>
      <c r="K56" s="9"/>
    </row>
    <row r="57" spans="1:11">
      <c r="A57" s="9"/>
      <c r="B57" s="9"/>
      <c r="C57" s="9"/>
      <c r="D57" s="10"/>
      <c r="E57" s="9"/>
      <c r="F57" s="9"/>
      <c r="G57" s="9"/>
      <c r="H57" s="9"/>
      <c r="I57" s="9"/>
      <c r="J57" s="9"/>
      <c r="K57" s="9"/>
    </row>
    <row r="58" spans="1:11">
      <c r="A58" s="9"/>
      <c r="B58" s="9"/>
      <c r="C58" s="9"/>
      <c r="D58" s="10"/>
      <c r="E58" s="9"/>
      <c r="F58" s="9"/>
      <c r="G58" s="9"/>
      <c r="H58" s="9"/>
      <c r="I58" s="9"/>
      <c r="J58" s="9"/>
      <c r="K58" s="9"/>
    </row>
    <row r="59" spans="1:11">
      <c r="A59" s="9"/>
      <c r="B59" s="9"/>
      <c r="C59" s="9"/>
      <c r="D59" s="10"/>
      <c r="E59" s="9"/>
      <c r="F59" s="9"/>
      <c r="G59" s="9"/>
      <c r="H59" s="9"/>
      <c r="I59" s="9"/>
      <c r="J59" s="9"/>
      <c r="K59" s="9"/>
    </row>
    <row r="60" spans="1:11">
      <c r="A60" s="9"/>
      <c r="B60" s="9"/>
      <c r="C60" s="9"/>
      <c r="D60" s="10"/>
      <c r="E60" s="9"/>
      <c r="F60" s="9"/>
      <c r="G60" s="9"/>
      <c r="H60" s="9"/>
      <c r="I60" s="9"/>
      <c r="J60" s="9"/>
      <c r="K60" s="9"/>
    </row>
    <row r="61" spans="1:11">
      <c r="A61" s="9"/>
      <c r="B61" s="9"/>
      <c r="C61" s="9"/>
      <c r="D61" s="10"/>
      <c r="E61" s="9"/>
      <c r="F61" s="9"/>
      <c r="G61" s="9"/>
      <c r="H61" s="9"/>
      <c r="I61" s="9"/>
      <c r="J61" s="9"/>
      <c r="K61" s="9"/>
    </row>
    <row r="62" spans="1:11">
      <c r="A62" s="9"/>
      <c r="B62" s="9"/>
      <c r="C62" s="9"/>
      <c r="D62" s="10"/>
      <c r="E62" s="9"/>
      <c r="F62" s="9"/>
      <c r="G62" s="9"/>
      <c r="H62" s="9"/>
      <c r="I62" s="9"/>
      <c r="J62" s="9"/>
      <c r="K62" s="9"/>
    </row>
    <row r="63" spans="1:11">
      <c r="A63" s="9"/>
      <c r="B63" s="9"/>
      <c r="C63" s="9"/>
      <c r="D63" s="10"/>
      <c r="E63" s="9"/>
      <c r="F63" s="9"/>
      <c r="G63" s="9"/>
      <c r="H63" s="9"/>
      <c r="I63" s="9"/>
      <c r="J63" s="9"/>
      <c r="K63" s="9"/>
    </row>
    <row r="64" spans="1:11">
      <c r="A64" s="9"/>
      <c r="B64" s="9"/>
      <c r="C64" s="9"/>
      <c r="D64" s="10"/>
      <c r="E64" s="9"/>
      <c r="F64" s="9"/>
      <c r="G64" s="9"/>
      <c r="H64" s="9"/>
      <c r="I64" s="9"/>
      <c r="J64" s="9"/>
      <c r="K64" s="9"/>
    </row>
    <row r="65" spans="1:11">
      <c r="A65" s="9"/>
      <c r="B65" s="9"/>
      <c r="C65" s="9"/>
      <c r="D65" s="10"/>
      <c r="E65" s="9"/>
      <c r="F65" s="9"/>
      <c r="G65" s="9"/>
      <c r="H65" s="9"/>
      <c r="I65" s="9"/>
      <c r="J65" s="9"/>
      <c r="K65" s="9"/>
    </row>
    <row r="66" spans="1:11">
      <c r="A66" s="9"/>
      <c r="B66" s="9"/>
      <c r="C66" s="9"/>
      <c r="D66" s="10"/>
      <c r="E66" s="9"/>
      <c r="F66" s="9"/>
      <c r="G66" s="9"/>
      <c r="H66" s="9"/>
      <c r="I66" s="9"/>
      <c r="J66" s="9"/>
      <c r="K66" s="9"/>
    </row>
    <row r="67" spans="1:11">
      <c r="A67" s="9"/>
      <c r="B67" s="9"/>
      <c r="C67" s="9"/>
      <c r="D67" s="10"/>
      <c r="E67" s="9"/>
      <c r="F67" s="9"/>
      <c r="G67" s="9"/>
      <c r="H67" s="9"/>
      <c r="I67" s="9"/>
      <c r="J67" s="9"/>
      <c r="K67" s="9"/>
    </row>
    <row r="68" spans="1:11">
      <c r="A68" s="9"/>
      <c r="B68" s="9"/>
      <c r="C68" s="9"/>
      <c r="D68" s="10"/>
      <c r="E68" s="9"/>
      <c r="F68" s="9"/>
      <c r="G68" s="9"/>
      <c r="H68" s="9"/>
      <c r="I68" s="9"/>
      <c r="J68" s="9"/>
      <c r="K68" s="9"/>
    </row>
    <row r="69" spans="1:11">
      <c r="A69" s="9"/>
      <c r="B69" s="9"/>
      <c r="C69" s="9"/>
      <c r="D69" s="10"/>
      <c r="E69" s="9"/>
      <c r="F69" s="9"/>
      <c r="G69" s="9"/>
      <c r="H69" s="9"/>
      <c r="I69" s="9"/>
      <c r="J69" s="9"/>
      <c r="K69" s="9"/>
    </row>
    <row r="70" spans="1:11">
      <c r="A70" s="9"/>
      <c r="B70" s="9"/>
      <c r="C70" s="9"/>
      <c r="D70" s="10"/>
      <c r="E70" s="9"/>
      <c r="F70" s="9"/>
      <c r="G70" s="9"/>
      <c r="H70" s="9"/>
      <c r="I70" s="9"/>
      <c r="J70" s="9"/>
      <c r="K70" s="9"/>
    </row>
    <row r="71" spans="1:11">
      <c r="A71" s="9"/>
      <c r="B71" s="9"/>
      <c r="C71" s="9"/>
      <c r="D71" s="10"/>
      <c r="E71" s="9"/>
      <c r="F71" s="9"/>
      <c r="G71" s="9"/>
      <c r="H71" s="9"/>
      <c r="I71" s="9"/>
      <c r="J71" s="9"/>
      <c r="K71" s="9"/>
    </row>
    <row r="72" spans="1:11">
      <c r="A72" s="9"/>
      <c r="B72" s="9"/>
      <c r="C72" s="9"/>
      <c r="D72" s="10"/>
      <c r="E72" s="9"/>
      <c r="F72" s="9"/>
      <c r="G72" s="9"/>
      <c r="H72" s="9"/>
      <c r="I72" s="9"/>
      <c r="J72" s="9"/>
      <c r="K72" s="9"/>
    </row>
    <row r="73" spans="1:11">
      <c r="A73" s="9"/>
      <c r="B73" s="9"/>
      <c r="C73" s="9"/>
      <c r="D73" s="10"/>
      <c r="E73" s="9"/>
      <c r="F73" s="9"/>
      <c r="G73" s="9"/>
      <c r="H73" s="9"/>
      <c r="I73" s="9"/>
      <c r="J73" s="9"/>
      <c r="K73" s="9"/>
    </row>
    <row r="74" spans="1:11">
      <c r="A74" s="9"/>
      <c r="B74" s="9"/>
      <c r="C74" s="9"/>
      <c r="D74" s="10"/>
      <c r="E74" s="9"/>
      <c r="F74" s="9"/>
      <c r="G74" s="9"/>
      <c r="H74" s="9"/>
      <c r="I74" s="9"/>
      <c r="J74" s="9"/>
      <c r="K74" s="9"/>
    </row>
    <row r="75" spans="1:11">
      <c r="A75" s="9"/>
      <c r="B75" s="9"/>
      <c r="C75" s="9"/>
      <c r="D75" s="10"/>
      <c r="E75" s="9"/>
      <c r="F75" s="9"/>
      <c r="G75" s="9"/>
      <c r="H75" s="9"/>
      <c r="I75" s="9"/>
      <c r="J75" s="9"/>
      <c r="K75" s="9"/>
    </row>
    <row r="76" spans="1:11">
      <c r="A76" s="9"/>
      <c r="B76" s="9"/>
      <c r="C76" s="9"/>
      <c r="D76" s="10"/>
      <c r="E76" s="9"/>
      <c r="F76" s="9"/>
      <c r="G76" s="9"/>
      <c r="H76" s="9"/>
      <c r="I76" s="9"/>
      <c r="J76" s="9"/>
      <c r="K76" s="9"/>
    </row>
    <row r="77" spans="1:11">
      <c r="A77" s="9"/>
      <c r="B77" s="9"/>
      <c r="C77" s="9"/>
      <c r="D77" s="10"/>
      <c r="E77" s="9"/>
      <c r="F77" s="9"/>
      <c r="G77" s="9"/>
      <c r="H77" s="9"/>
      <c r="I77" s="9"/>
      <c r="J77" s="9"/>
      <c r="K77" s="9"/>
    </row>
    <row r="78" spans="1:11">
      <c r="A78" s="9"/>
      <c r="B78" s="9"/>
      <c r="C78" s="9"/>
      <c r="D78" s="10"/>
      <c r="E78" s="9"/>
      <c r="F78" s="9"/>
      <c r="G78" s="9"/>
      <c r="H78" s="9"/>
      <c r="I78" s="9"/>
      <c r="J78" s="9"/>
      <c r="K78" s="9"/>
    </row>
    <row r="79" spans="1:11">
      <c r="A79" s="9"/>
      <c r="B79" s="9"/>
      <c r="C79" s="9"/>
      <c r="D79" s="10"/>
      <c r="E79" s="9"/>
      <c r="F79" s="9"/>
      <c r="G79" s="9"/>
      <c r="H79" s="9"/>
      <c r="I79" s="9"/>
      <c r="J79" s="9"/>
      <c r="K79" s="9"/>
    </row>
    <row r="80" spans="1:11">
      <c r="A80" s="9"/>
      <c r="B80" s="9"/>
      <c r="C80" s="9"/>
      <c r="D80" s="10"/>
      <c r="E80" s="9"/>
      <c r="F80" s="9"/>
      <c r="G80" s="9"/>
      <c r="H80" s="9"/>
      <c r="I80" s="9"/>
      <c r="J80" s="9"/>
      <c r="K80" s="9"/>
    </row>
    <row r="81" spans="1:11">
      <c r="A81" s="9"/>
      <c r="B81" s="9"/>
      <c r="C81" s="9"/>
      <c r="D81" s="10"/>
      <c r="E81" s="9"/>
      <c r="F81" s="9"/>
      <c r="G81" s="9"/>
      <c r="H81" s="9"/>
      <c r="I81" s="9"/>
      <c r="J81" s="9"/>
      <c r="K81" s="9"/>
    </row>
    <row r="82" spans="1:11">
      <c r="A82" s="9"/>
      <c r="B82" s="9"/>
      <c r="C82" s="9"/>
      <c r="D82" s="10"/>
      <c r="E82" s="9"/>
      <c r="F82" s="9"/>
      <c r="G82" s="9"/>
      <c r="H82" s="9"/>
      <c r="I82" s="9"/>
      <c r="J82" s="9"/>
      <c r="K82" s="9"/>
    </row>
    <row r="83" spans="1:11">
      <c r="A83" s="9"/>
      <c r="B83" s="9"/>
      <c r="C83" s="9"/>
      <c r="D83" s="10"/>
      <c r="E83" s="9"/>
      <c r="F83" s="9"/>
      <c r="G83" s="9"/>
      <c r="H83" s="9"/>
      <c r="I83" s="9"/>
      <c r="J83" s="9"/>
      <c r="K83" s="9"/>
    </row>
    <row r="84" spans="1:11">
      <c r="A84" s="9"/>
      <c r="B84" s="9"/>
      <c r="C84" s="9"/>
      <c r="D84" s="10"/>
      <c r="E84" s="9"/>
      <c r="F84" s="9"/>
      <c r="G84" s="9"/>
      <c r="H84" s="9"/>
      <c r="I84" s="9"/>
      <c r="J84" s="9"/>
      <c r="K84" s="9"/>
    </row>
    <row r="85" spans="1:11">
      <c r="A85" s="9"/>
      <c r="B85" s="9"/>
      <c r="C85" s="9"/>
      <c r="D85" s="10"/>
      <c r="E85" s="9"/>
      <c r="F85" s="9"/>
      <c r="G85" s="9"/>
      <c r="H85" s="9"/>
      <c r="I85" s="9"/>
      <c r="J85" s="9"/>
      <c r="K85" s="9"/>
    </row>
    <row r="86" spans="1:11">
      <c r="A86" s="9"/>
      <c r="B86" s="9"/>
      <c r="C86" s="9"/>
      <c r="D86" s="10"/>
      <c r="E86" s="9"/>
      <c r="F86" s="9"/>
      <c r="G86" s="9"/>
      <c r="H86" s="9"/>
      <c r="I86" s="9"/>
      <c r="J86" s="9"/>
      <c r="K86" s="9"/>
    </row>
    <row r="87" spans="1:11">
      <c r="A87" s="9"/>
      <c r="B87" s="9"/>
      <c r="C87" s="9"/>
      <c r="D87" s="10"/>
      <c r="E87" s="9"/>
      <c r="F87" s="9"/>
      <c r="G87" s="9"/>
      <c r="H87" s="9"/>
      <c r="I87" s="9"/>
      <c r="J87" s="9"/>
      <c r="K87" s="9"/>
    </row>
    <row r="88" spans="1:11">
      <c r="A88" s="9"/>
      <c r="B88" s="9"/>
      <c r="C88" s="9"/>
      <c r="D88" s="10"/>
      <c r="E88" s="9"/>
      <c r="F88" s="9"/>
      <c r="G88" s="9"/>
      <c r="H88" s="9"/>
      <c r="I88" s="9"/>
      <c r="J88" s="9"/>
      <c r="K88" s="9"/>
    </row>
    <row r="89" spans="1:11">
      <c r="A89" s="9"/>
      <c r="B89" s="9"/>
      <c r="C89" s="9"/>
      <c r="D89" s="10"/>
      <c r="E89" s="9"/>
      <c r="F89" s="9"/>
      <c r="G89" s="9"/>
      <c r="H89" s="9"/>
      <c r="I89" s="9"/>
      <c r="J89" s="9"/>
      <c r="K89" s="9"/>
    </row>
    <row r="90" spans="1:11">
      <c r="A90" s="9"/>
      <c r="B90" s="9"/>
      <c r="C90" s="9"/>
      <c r="D90" s="10"/>
      <c r="E90" s="9"/>
      <c r="F90" s="9"/>
      <c r="G90" s="9"/>
      <c r="H90" s="9"/>
      <c r="I90" s="9"/>
      <c r="J90" s="9"/>
      <c r="K90" s="9"/>
    </row>
    <row r="91" spans="1:11">
      <c r="A91" s="9"/>
      <c r="B91" s="9"/>
      <c r="C91" s="9"/>
      <c r="D91" s="10"/>
      <c r="E91" s="9"/>
      <c r="F91" s="9"/>
      <c r="G91" s="9"/>
      <c r="H91" s="9"/>
      <c r="I91" s="9"/>
      <c r="J91" s="9"/>
      <c r="K91" s="9"/>
    </row>
    <row r="92" spans="1:11">
      <c r="A92" s="9"/>
      <c r="B92" s="9"/>
      <c r="C92" s="9"/>
      <c r="D92" s="10"/>
      <c r="E92" s="9"/>
      <c r="F92" s="9"/>
      <c r="G92" s="9"/>
      <c r="H92" s="9"/>
      <c r="I92" s="9"/>
      <c r="J92" s="9"/>
      <c r="K92" s="9"/>
    </row>
    <row r="93" spans="1:11">
      <c r="A93" s="9"/>
      <c r="B93" s="9"/>
      <c r="C93" s="9"/>
      <c r="D93" s="10"/>
      <c r="E93" s="9"/>
      <c r="F93" s="9"/>
      <c r="G93" s="9"/>
      <c r="H93" s="9"/>
      <c r="I93" s="9"/>
      <c r="J93" s="9"/>
      <c r="K93" s="9"/>
    </row>
    <row r="94" spans="1:11">
      <c r="A94" s="9"/>
      <c r="B94" s="9"/>
      <c r="C94" s="9"/>
      <c r="D94" s="10"/>
      <c r="E94" s="9"/>
      <c r="F94" s="9"/>
      <c r="G94" s="9"/>
      <c r="H94" s="9"/>
      <c r="I94" s="9"/>
      <c r="J94" s="9"/>
      <c r="K94" s="9"/>
    </row>
    <row r="95" spans="1:11">
      <c r="A95" s="9"/>
      <c r="B95" s="9"/>
      <c r="C95" s="9"/>
      <c r="D95" s="10"/>
      <c r="E95" s="9"/>
      <c r="F95" s="9"/>
      <c r="G95" s="9"/>
      <c r="H95" s="9"/>
      <c r="I95" s="9"/>
      <c r="J95" s="9"/>
      <c r="K95" s="9"/>
    </row>
    <row r="96" spans="1:11">
      <c r="A96" s="9"/>
      <c r="B96" s="9"/>
      <c r="C96" s="9"/>
      <c r="D96" s="10"/>
      <c r="E96" s="9"/>
      <c r="F96" s="9"/>
      <c r="G96" s="9"/>
      <c r="H96" s="9"/>
      <c r="I96" s="9"/>
      <c r="J96" s="9"/>
      <c r="K96" s="9"/>
    </row>
    <row r="97" spans="1:11">
      <c r="A97" s="9"/>
      <c r="B97" s="9"/>
      <c r="C97" s="9"/>
      <c r="D97" s="10"/>
      <c r="E97" s="9"/>
      <c r="F97" s="9"/>
      <c r="G97" s="9"/>
      <c r="H97" s="9"/>
      <c r="I97" s="9"/>
      <c r="J97" s="9"/>
      <c r="K97" s="9"/>
    </row>
    <row r="98" spans="1:11">
      <c r="A98" s="9"/>
      <c r="B98" s="9"/>
      <c r="C98" s="9"/>
      <c r="D98" s="10"/>
      <c r="E98" s="9"/>
      <c r="F98" s="9"/>
      <c r="G98" s="9"/>
      <c r="H98" s="9"/>
      <c r="I98" s="9"/>
      <c r="J98" s="9"/>
      <c r="K98" s="9"/>
    </row>
    <row r="99" spans="1:11">
      <c r="A99" s="9"/>
      <c r="B99" s="9"/>
      <c r="C99" s="9"/>
      <c r="D99" s="10"/>
      <c r="E99" s="9"/>
      <c r="F99" s="9"/>
      <c r="G99" s="9"/>
      <c r="H99" s="9"/>
      <c r="I99" s="9"/>
      <c r="J99" s="9"/>
      <c r="K99" s="9"/>
    </row>
    <row r="100" spans="1:11">
      <c r="A100" s="9"/>
      <c r="B100" s="9"/>
      <c r="C100" s="9"/>
      <c r="D100" s="10"/>
      <c r="E100" s="9"/>
      <c r="F100" s="9"/>
      <c r="G100" s="9"/>
      <c r="H100" s="9"/>
      <c r="I100" s="9"/>
      <c r="J100" s="9"/>
      <c r="K100" s="9"/>
    </row>
    <row r="101" spans="1:11">
      <c r="A101" s="9"/>
      <c r="B101" s="9"/>
      <c r="C101" s="9"/>
      <c r="D101" s="10"/>
      <c r="E101" s="9"/>
      <c r="F101" s="9"/>
      <c r="G101" s="9"/>
      <c r="H101" s="9"/>
      <c r="I101" s="9"/>
      <c r="J101" s="9"/>
      <c r="K101" s="9"/>
    </row>
    <row r="102" spans="1:11">
      <c r="A102" s="9"/>
      <c r="B102" s="9"/>
      <c r="C102" s="9"/>
      <c r="D102" s="10"/>
      <c r="E102" s="9"/>
      <c r="F102" s="9"/>
      <c r="G102" s="9"/>
      <c r="H102" s="9"/>
      <c r="I102" s="9"/>
      <c r="J102" s="9"/>
      <c r="K102" s="9"/>
    </row>
    <row r="103" spans="1:11">
      <c r="A103" s="9"/>
      <c r="B103" s="9"/>
      <c r="C103" s="9"/>
      <c r="D103" s="10"/>
      <c r="E103" s="9"/>
      <c r="F103" s="9"/>
      <c r="G103" s="9"/>
      <c r="H103" s="9"/>
      <c r="I103" s="9"/>
      <c r="J103" s="9"/>
      <c r="K103" s="9"/>
    </row>
    <row r="104" spans="1:11">
      <c r="A104" s="9"/>
      <c r="B104" s="9"/>
      <c r="C104" s="9"/>
      <c r="D104" s="10"/>
      <c r="E104" s="9"/>
      <c r="F104" s="9"/>
      <c r="G104" s="9"/>
      <c r="H104" s="9"/>
      <c r="I104" s="9"/>
      <c r="J104" s="9"/>
      <c r="K104" s="9"/>
    </row>
    <row r="105" spans="1:11">
      <c r="A105" s="9"/>
      <c r="B105" s="9"/>
      <c r="C105" s="9"/>
      <c r="D105" s="10"/>
      <c r="E105" s="9"/>
      <c r="F105" s="9"/>
      <c r="G105" s="9"/>
      <c r="H105" s="9"/>
      <c r="I105" s="9"/>
      <c r="J105" s="9"/>
      <c r="K105" s="9"/>
    </row>
    <row r="106" spans="1:11">
      <c r="A106" s="9"/>
      <c r="B106" s="9"/>
      <c r="C106" s="9"/>
      <c r="D106" s="10"/>
      <c r="E106" s="9"/>
      <c r="F106" s="9"/>
      <c r="G106" s="9"/>
      <c r="H106" s="9"/>
      <c r="I106" s="9"/>
      <c r="J106" s="9"/>
      <c r="K106" s="9"/>
    </row>
    <row r="107" spans="1:11">
      <c r="A107" s="9"/>
      <c r="B107" s="9"/>
      <c r="C107" s="9"/>
      <c r="D107" s="10"/>
      <c r="E107" s="9"/>
      <c r="F107" s="9"/>
      <c r="G107" s="9"/>
      <c r="H107" s="9"/>
      <c r="I107" s="9"/>
      <c r="J107" s="9"/>
      <c r="K107" s="9"/>
    </row>
    <row r="108" spans="1:11">
      <c r="A108" s="9"/>
      <c r="B108" s="9"/>
      <c r="C108" s="9"/>
      <c r="D108" s="10"/>
      <c r="E108" s="9"/>
      <c r="F108" s="9"/>
      <c r="G108" s="9"/>
      <c r="H108" s="9"/>
      <c r="I108" s="9"/>
      <c r="J108" s="9"/>
      <c r="K108" s="9"/>
    </row>
    <row r="109" spans="1:11">
      <c r="A109" s="9"/>
      <c r="B109" s="9"/>
      <c r="C109" s="9"/>
      <c r="D109" s="10"/>
      <c r="E109" s="9"/>
      <c r="F109" s="9"/>
      <c r="G109" s="9"/>
      <c r="H109" s="9"/>
      <c r="I109" s="9"/>
      <c r="J109" s="9"/>
      <c r="K109" s="9"/>
    </row>
    <row r="110" spans="1:11">
      <c r="A110" s="9"/>
      <c r="B110" s="9"/>
      <c r="C110" s="9"/>
      <c r="D110" s="10"/>
      <c r="E110" s="9"/>
      <c r="F110" s="9"/>
      <c r="G110" s="9"/>
      <c r="H110" s="9"/>
      <c r="I110" s="9"/>
      <c r="J110" s="9"/>
      <c r="K110" s="9"/>
    </row>
    <row r="111" spans="1:11">
      <c r="A111" s="9"/>
      <c r="B111" s="9"/>
      <c r="C111" s="9"/>
      <c r="D111" s="10"/>
      <c r="E111" s="9"/>
      <c r="F111" s="9"/>
      <c r="G111" s="9"/>
      <c r="H111" s="9"/>
      <c r="I111" s="9"/>
      <c r="J111" s="9"/>
      <c r="K111" s="9"/>
    </row>
    <row r="112" spans="1:11">
      <c r="A112" s="9"/>
      <c r="B112" s="9"/>
      <c r="C112" s="9"/>
      <c r="D112" s="10"/>
      <c r="E112" s="9"/>
      <c r="F112" s="9"/>
      <c r="G112" s="9"/>
      <c r="H112" s="9"/>
      <c r="I112" s="9"/>
      <c r="J112" s="9"/>
      <c r="K112" s="9"/>
    </row>
    <row r="113" spans="1:11">
      <c r="A113" s="9"/>
      <c r="B113" s="9"/>
      <c r="C113" s="9"/>
      <c r="D113" s="10"/>
      <c r="E113" s="9"/>
      <c r="F113" s="9"/>
      <c r="G113" s="9"/>
      <c r="H113" s="9"/>
      <c r="I113" s="9"/>
      <c r="J113" s="9"/>
      <c r="K113" s="9"/>
    </row>
    <row r="114" spans="1:11">
      <c r="A114" s="9"/>
      <c r="B114" s="9"/>
      <c r="C114" s="9"/>
      <c r="D114" s="10"/>
      <c r="E114" s="9"/>
      <c r="F114" s="9"/>
      <c r="G114" s="9"/>
      <c r="H114" s="9"/>
      <c r="I114" s="9"/>
      <c r="J114" s="9"/>
      <c r="K114" s="9"/>
    </row>
    <row r="115" spans="1:11">
      <c r="A115" s="9"/>
      <c r="B115" s="9"/>
      <c r="C115" s="9"/>
      <c r="D115" s="10"/>
      <c r="E115" s="9"/>
      <c r="F115" s="9"/>
      <c r="G115" s="9"/>
      <c r="H115" s="9"/>
      <c r="I115" s="9"/>
      <c r="J115" s="9"/>
      <c r="K115" s="9"/>
    </row>
    <row r="116" spans="1:11">
      <c r="A116" s="9"/>
      <c r="B116" s="9"/>
      <c r="C116" s="9"/>
      <c r="D116" s="10"/>
      <c r="E116" s="9"/>
      <c r="F116" s="9"/>
      <c r="G116" s="9"/>
      <c r="H116" s="9"/>
      <c r="I116" s="9"/>
      <c r="J116" s="9"/>
      <c r="K116" s="9"/>
    </row>
    <row r="117" spans="1:11">
      <c r="A117" s="9"/>
      <c r="B117" s="9"/>
      <c r="C117" s="9"/>
      <c r="D117" s="10"/>
      <c r="E117" s="9"/>
      <c r="F117" s="9"/>
      <c r="G117" s="9"/>
      <c r="H117" s="9"/>
      <c r="I117" s="9"/>
      <c r="J117" s="9"/>
      <c r="K117" s="9"/>
    </row>
    <row r="118" spans="1:11">
      <c r="A118" s="9"/>
      <c r="B118" s="9"/>
      <c r="C118" s="9"/>
      <c r="D118" s="10"/>
      <c r="E118" s="9"/>
      <c r="F118" s="9"/>
      <c r="G118" s="9"/>
      <c r="H118" s="9"/>
      <c r="I118" s="9"/>
      <c r="J118" s="9"/>
      <c r="K118" s="9"/>
    </row>
    <row r="119" spans="1:11">
      <c r="A119" s="9"/>
      <c r="B119" s="9"/>
      <c r="C119" s="9"/>
      <c r="D119" s="10"/>
      <c r="E119" s="9"/>
      <c r="F119" s="9"/>
      <c r="G119" s="9"/>
      <c r="H119" s="9"/>
      <c r="I119" s="9"/>
      <c r="J119" s="9"/>
      <c r="K119" s="9"/>
    </row>
    <row r="120" spans="1:11">
      <c r="A120" s="9"/>
      <c r="B120" s="9"/>
      <c r="C120" s="9"/>
      <c r="D120" s="10"/>
      <c r="E120" s="9"/>
      <c r="F120" s="9"/>
      <c r="G120" s="9"/>
      <c r="H120" s="9"/>
      <c r="I120" s="9"/>
      <c r="J120" s="9"/>
      <c r="K120" s="9"/>
    </row>
    <row r="121" spans="1:11">
      <c r="A121" s="9"/>
      <c r="B121" s="9"/>
      <c r="C121" s="9"/>
      <c r="D121" s="10"/>
      <c r="E121" s="9"/>
      <c r="F121" s="9"/>
      <c r="G121" s="9"/>
      <c r="H121" s="9"/>
      <c r="I121" s="9"/>
      <c r="J121" s="9"/>
      <c r="K121" s="9"/>
    </row>
    <row r="122" spans="1:11">
      <c r="A122" s="9"/>
      <c r="B122" s="9"/>
      <c r="C122" s="9"/>
      <c r="D122" s="10"/>
      <c r="E122" s="9"/>
      <c r="F122" s="9"/>
      <c r="G122" s="9"/>
      <c r="H122" s="9"/>
      <c r="I122" s="9"/>
      <c r="J122" s="9"/>
      <c r="K122" s="9"/>
    </row>
    <row r="123" spans="1:11">
      <c r="A123" s="9"/>
      <c r="B123" s="9"/>
      <c r="C123" s="9"/>
      <c r="D123" s="10"/>
      <c r="E123" s="9"/>
      <c r="F123" s="9"/>
      <c r="G123" s="9"/>
      <c r="H123" s="9"/>
      <c r="I123" s="9"/>
      <c r="J123" s="9"/>
      <c r="K123" s="9"/>
    </row>
    <row r="124" spans="1:11">
      <c r="A124" s="9"/>
      <c r="B124" s="9"/>
      <c r="C124" s="9"/>
      <c r="D124" s="10"/>
      <c r="E124" s="9"/>
      <c r="F124" s="9"/>
      <c r="G124" s="9"/>
      <c r="H124" s="9"/>
      <c r="I124" s="9"/>
      <c r="J124" s="9"/>
      <c r="K124" s="9"/>
    </row>
    <row r="125" spans="1:11">
      <c r="A125" s="9"/>
      <c r="B125" s="9"/>
      <c r="C125" s="9"/>
      <c r="D125" s="10"/>
      <c r="E125" s="9"/>
      <c r="F125" s="9"/>
      <c r="G125" s="9"/>
      <c r="H125" s="9"/>
      <c r="I125" s="9"/>
      <c r="J125" s="9"/>
      <c r="K125" s="9"/>
    </row>
    <row r="126" spans="1:11">
      <c r="A126" s="9"/>
      <c r="B126" s="9"/>
      <c r="C126" s="9"/>
      <c r="D126" s="10"/>
      <c r="E126" s="9"/>
      <c r="F126" s="9"/>
      <c r="G126" s="9"/>
      <c r="H126" s="9"/>
      <c r="I126" s="9"/>
      <c r="J126" s="9"/>
      <c r="K126" s="9"/>
    </row>
    <row r="127" spans="1:11">
      <c r="A127" s="9"/>
      <c r="B127" s="9"/>
      <c r="C127" s="9"/>
      <c r="D127" s="10"/>
      <c r="E127" s="9"/>
      <c r="F127" s="9"/>
      <c r="G127" s="9"/>
      <c r="H127" s="9"/>
      <c r="I127" s="9"/>
      <c r="J127" s="9"/>
      <c r="K127" s="9"/>
    </row>
    <row r="128" spans="1:11">
      <c r="A128" s="9"/>
      <c r="B128" s="9"/>
      <c r="C128" s="9"/>
      <c r="D128" s="10"/>
      <c r="E128" s="9"/>
      <c r="F128" s="9"/>
      <c r="G128" s="9"/>
      <c r="H128" s="9"/>
      <c r="I128" s="9"/>
      <c r="J128" s="9"/>
      <c r="K128" s="9"/>
    </row>
    <row r="129" spans="1:11">
      <c r="A129" s="9"/>
      <c r="B129" s="9"/>
      <c r="C129" s="9"/>
      <c r="D129" s="10"/>
      <c r="E129" s="9"/>
      <c r="F129" s="9"/>
      <c r="G129" s="9"/>
      <c r="H129" s="9"/>
      <c r="I129" s="9"/>
      <c r="J129" s="9"/>
      <c r="K129" s="9"/>
    </row>
    <row r="130" spans="1:11">
      <c r="A130" s="9"/>
      <c r="B130" s="9"/>
      <c r="C130" s="9"/>
      <c r="D130" s="10"/>
      <c r="E130" s="9"/>
      <c r="F130" s="9"/>
      <c r="G130" s="9"/>
      <c r="H130" s="9"/>
      <c r="I130" s="9"/>
      <c r="J130" s="9"/>
      <c r="K130" s="9"/>
    </row>
    <row r="131" spans="1:11">
      <c r="A131" s="9"/>
      <c r="B131" s="9"/>
      <c r="C131" s="9"/>
      <c r="D131" s="10"/>
      <c r="E131" s="9"/>
      <c r="F131" s="9"/>
      <c r="G131" s="9"/>
      <c r="H131" s="9"/>
      <c r="I131" s="9"/>
      <c r="J131" s="9"/>
      <c r="K131" s="9"/>
    </row>
    <row r="132" spans="1:11">
      <c r="A132" s="9"/>
      <c r="B132" s="9"/>
      <c r="C132" s="9"/>
      <c r="D132" s="10"/>
      <c r="E132" s="9"/>
      <c r="F132" s="9"/>
      <c r="G132" s="9"/>
      <c r="H132" s="9"/>
      <c r="I132" s="9"/>
      <c r="J132" s="9"/>
      <c r="K132" s="9"/>
    </row>
    <row r="133" spans="1:11">
      <c r="A133" s="9"/>
      <c r="B133" s="9"/>
      <c r="C133" s="9"/>
      <c r="D133" s="10"/>
      <c r="E133" s="9"/>
      <c r="F133" s="9"/>
      <c r="G133" s="9"/>
      <c r="H133" s="9"/>
      <c r="I133" s="9"/>
      <c r="J133" s="9"/>
      <c r="K133" s="9"/>
    </row>
    <row r="134" spans="1:11">
      <c r="A134" s="9"/>
      <c r="B134" s="9"/>
      <c r="C134" s="9"/>
      <c r="D134" s="10"/>
      <c r="E134" s="9"/>
      <c r="F134" s="9"/>
      <c r="G134" s="9"/>
      <c r="H134" s="9"/>
      <c r="I134" s="9"/>
      <c r="J134" s="9"/>
      <c r="K134" s="9"/>
    </row>
    <row r="135" spans="1:11">
      <c r="A135" s="9"/>
      <c r="B135" s="9"/>
      <c r="C135" s="9"/>
      <c r="D135" s="10"/>
      <c r="E135" s="9"/>
      <c r="F135" s="9"/>
      <c r="G135" s="9"/>
      <c r="H135" s="9"/>
      <c r="I135" s="9"/>
      <c r="J135" s="9"/>
      <c r="K135" s="9"/>
    </row>
    <row r="136" spans="1:11">
      <c r="A136" s="9"/>
      <c r="B136" s="9"/>
      <c r="C136" s="9"/>
      <c r="D136" s="10"/>
      <c r="E136" s="9"/>
      <c r="F136" s="9"/>
      <c r="G136" s="9"/>
      <c r="H136" s="9"/>
      <c r="I136" s="9"/>
      <c r="J136" s="9"/>
      <c r="K136" s="9"/>
    </row>
    <row r="137" spans="1:11">
      <c r="A137" s="9"/>
      <c r="B137" s="9"/>
      <c r="C137" s="9"/>
      <c r="D137" s="10"/>
      <c r="E137" s="9"/>
      <c r="F137" s="9"/>
      <c r="G137" s="9"/>
      <c r="H137" s="9"/>
      <c r="I137" s="9"/>
      <c r="J137" s="9"/>
      <c r="K137" s="9"/>
    </row>
    <row r="138" spans="1:11">
      <c r="A138" s="9"/>
      <c r="B138" s="9"/>
      <c r="C138" s="9"/>
      <c r="D138" s="10"/>
      <c r="E138" s="9"/>
      <c r="F138" s="9"/>
      <c r="G138" s="9"/>
      <c r="H138" s="9"/>
      <c r="I138" s="9"/>
      <c r="J138" s="9"/>
      <c r="K138" s="9"/>
    </row>
    <row r="139" spans="1:11">
      <c r="A139" s="9"/>
      <c r="B139" s="9"/>
      <c r="C139" s="9"/>
      <c r="D139" s="10"/>
      <c r="E139" s="9"/>
      <c r="F139" s="9"/>
      <c r="G139" s="9"/>
      <c r="H139" s="9"/>
      <c r="I139" s="9"/>
      <c r="J139" s="9"/>
      <c r="K139" s="9"/>
    </row>
    <row r="140" spans="1:11">
      <c r="A140" s="9"/>
      <c r="B140" s="9"/>
      <c r="C140" s="9"/>
      <c r="D140" s="10"/>
      <c r="E140" s="9"/>
      <c r="F140" s="9"/>
      <c r="G140" s="9"/>
      <c r="H140" s="9"/>
      <c r="I140" s="9"/>
      <c r="J140" s="9"/>
      <c r="K140" s="9"/>
    </row>
    <row r="141" spans="1:11">
      <c r="A141" s="9"/>
      <c r="B141" s="9"/>
      <c r="C141" s="9"/>
      <c r="D141" s="10"/>
      <c r="E141" s="9"/>
      <c r="F141" s="9"/>
      <c r="G141" s="9"/>
      <c r="H141" s="9"/>
      <c r="I141" s="9"/>
      <c r="J141" s="9"/>
      <c r="K141" s="9"/>
    </row>
    <row r="142" spans="1:11">
      <c r="A142" s="9"/>
      <c r="B142" s="9"/>
      <c r="C142" s="9"/>
      <c r="D142" s="10"/>
      <c r="E142" s="9"/>
      <c r="F142" s="9"/>
      <c r="G142" s="9"/>
      <c r="H142" s="9"/>
      <c r="I142" s="9"/>
      <c r="J142" s="9"/>
      <c r="K142" s="9"/>
    </row>
    <row r="143" spans="1:11">
      <c r="A143" s="9"/>
      <c r="B143" s="9"/>
      <c r="C143" s="9"/>
      <c r="D143" s="10"/>
      <c r="E143" s="9"/>
      <c r="F143" s="9"/>
      <c r="G143" s="9"/>
      <c r="H143" s="9"/>
      <c r="I143" s="9"/>
      <c r="J143" s="9"/>
      <c r="K143" s="9"/>
    </row>
    <row r="144" spans="1:11">
      <c r="A144" s="9"/>
      <c r="B144" s="9"/>
      <c r="C144" s="9"/>
      <c r="D144" s="10"/>
      <c r="E144" s="9"/>
      <c r="F144" s="9"/>
      <c r="G144" s="9"/>
      <c r="H144" s="9"/>
      <c r="I144" s="9"/>
      <c r="J144" s="9"/>
      <c r="K144" s="9"/>
    </row>
    <row r="145" spans="1:11">
      <c r="A145" s="9"/>
      <c r="B145" s="9"/>
      <c r="C145" s="9"/>
      <c r="D145" s="10"/>
      <c r="E145" s="9"/>
      <c r="F145" s="9"/>
      <c r="G145" s="9"/>
      <c r="H145" s="9"/>
      <c r="I145" s="9"/>
      <c r="J145" s="9"/>
      <c r="K145" s="9"/>
    </row>
    <row r="146" spans="1:11">
      <c r="A146" s="9"/>
      <c r="B146" s="9"/>
      <c r="C146" s="9"/>
      <c r="D146" s="10"/>
      <c r="E146" s="9"/>
      <c r="F146" s="9"/>
      <c r="G146" s="9"/>
      <c r="H146" s="9"/>
      <c r="I146" s="9"/>
      <c r="J146" s="9"/>
      <c r="K146" s="9"/>
    </row>
    <row r="147" spans="1:11">
      <c r="A147" s="9"/>
      <c r="B147" s="9"/>
      <c r="C147" s="9"/>
      <c r="D147" s="10"/>
      <c r="E147" s="9"/>
      <c r="F147" s="9"/>
      <c r="G147" s="9"/>
      <c r="H147" s="9"/>
      <c r="I147" s="9"/>
      <c r="J147" s="9"/>
      <c r="K147" s="9"/>
    </row>
    <row r="148" spans="1:11">
      <c r="A148" s="9"/>
      <c r="B148" s="9"/>
      <c r="C148" s="9"/>
      <c r="D148" s="10"/>
      <c r="E148" s="9"/>
      <c r="F148" s="9"/>
      <c r="G148" s="9"/>
      <c r="H148" s="9"/>
      <c r="I148" s="9"/>
      <c r="J148" s="9"/>
      <c r="K148" s="9"/>
    </row>
    <row r="149" spans="1:11">
      <c r="A149" s="9"/>
      <c r="B149" s="9"/>
      <c r="C149" s="9"/>
      <c r="D149" s="10"/>
      <c r="E149" s="9"/>
      <c r="F149" s="9"/>
      <c r="G149" s="9"/>
      <c r="H149" s="9"/>
      <c r="I149" s="9"/>
      <c r="J149" s="9"/>
      <c r="K149" s="9"/>
    </row>
    <row r="150" spans="1:11">
      <c r="A150" s="9"/>
      <c r="B150" s="9"/>
      <c r="C150" s="9"/>
      <c r="D150" s="10"/>
      <c r="E150" s="9"/>
      <c r="F150" s="9"/>
      <c r="G150" s="9"/>
      <c r="H150" s="9"/>
      <c r="I150" s="9"/>
      <c r="J150" s="9"/>
      <c r="K150" s="9"/>
    </row>
    <row r="151" spans="1:11">
      <c r="A151" s="9"/>
      <c r="B151" s="9"/>
      <c r="C151" s="9"/>
      <c r="D151" s="10"/>
      <c r="E151" s="9"/>
      <c r="F151" s="9"/>
      <c r="G151" s="9"/>
      <c r="H151" s="9"/>
      <c r="I151" s="9"/>
      <c r="J151" s="9"/>
      <c r="K151" s="9"/>
    </row>
    <row r="152" spans="1:11">
      <c r="A152" s="9"/>
      <c r="B152" s="9"/>
      <c r="C152" s="9"/>
      <c r="D152" s="10"/>
      <c r="E152" s="9"/>
      <c r="F152" s="9"/>
      <c r="G152" s="9"/>
      <c r="H152" s="9"/>
      <c r="I152" s="9"/>
      <c r="J152" s="9"/>
      <c r="K152" s="9"/>
    </row>
    <row r="153" spans="1:11">
      <c r="A153" s="9"/>
      <c r="B153" s="9"/>
      <c r="C153" s="9"/>
      <c r="D153" s="10"/>
      <c r="E153" s="9"/>
      <c r="F153" s="9"/>
      <c r="G153" s="9"/>
      <c r="H153" s="9"/>
      <c r="I153" s="9"/>
      <c r="J153" s="9"/>
      <c r="K153" s="9"/>
    </row>
    <row r="154" spans="1:11">
      <c r="A154" s="9"/>
      <c r="B154" s="9"/>
      <c r="C154" s="9"/>
      <c r="D154" s="10"/>
      <c r="E154" s="9"/>
      <c r="F154" s="9"/>
      <c r="G154" s="9"/>
      <c r="H154" s="9"/>
      <c r="I154" s="9"/>
      <c r="J154" s="9"/>
      <c r="K154" s="9"/>
    </row>
    <row r="155" spans="1:11">
      <c r="A155" s="9"/>
      <c r="B155" s="9"/>
      <c r="C155" s="9"/>
      <c r="D155" s="10"/>
      <c r="E155" s="9"/>
      <c r="F155" s="9"/>
      <c r="G155" s="9"/>
      <c r="H155" s="9"/>
      <c r="I155" s="9"/>
      <c r="J155" s="9"/>
      <c r="K155" s="9"/>
    </row>
    <row r="156" spans="1:11">
      <c r="A156" s="9"/>
      <c r="B156" s="9"/>
      <c r="C156" s="9"/>
      <c r="D156" s="10"/>
      <c r="E156" s="9"/>
      <c r="F156" s="9"/>
      <c r="G156" s="9"/>
      <c r="H156" s="9"/>
      <c r="I156" s="9"/>
      <c r="J156" s="9"/>
      <c r="K156" s="9"/>
    </row>
    <row r="157" spans="1:11">
      <c r="A157" s="9"/>
      <c r="B157" s="9"/>
      <c r="C157" s="9"/>
      <c r="D157" s="10"/>
      <c r="E157" s="9"/>
      <c r="F157" s="9"/>
      <c r="G157" s="9"/>
      <c r="H157" s="9"/>
      <c r="I157" s="9"/>
      <c r="J157" s="9"/>
      <c r="K157" s="9"/>
    </row>
    <row r="158" spans="1:11">
      <c r="A158" s="9"/>
      <c r="B158" s="9"/>
      <c r="C158" s="9"/>
      <c r="D158" s="10"/>
      <c r="E158" s="9"/>
      <c r="F158" s="9"/>
      <c r="G158" s="9"/>
      <c r="H158" s="9"/>
      <c r="I158" s="9"/>
      <c r="J158" s="9"/>
      <c r="K158" s="9"/>
    </row>
    <row r="159" spans="1:11">
      <c r="A159" s="9"/>
      <c r="B159" s="9"/>
      <c r="C159" s="9"/>
      <c r="D159" s="10"/>
      <c r="E159" s="9"/>
      <c r="F159" s="9"/>
      <c r="G159" s="9"/>
      <c r="H159" s="9"/>
      <c r="I159" s="9"/>
      <c r="J159" s="9"/>
      <c r="K159" s="9"/>
    </row>
    <row r="160" spans="1:11">
      <c r="A160" s="9"/>
      <c r="B160" s="9"/>
      <c r="C160" s="9"/>
      <c r="D160" s="10"/>
      <c r="E160" s="9"/>
      <c r="F160" s="9"/>
      <c r="G160" s="9"/>
      <c r="H160" s="9"/>
      <c r="I160" s="9"/>
      <c r="J160" s="9"/>
      <c r="K160" s="9"/>
    </row>
    <row r="161" spans="1:11">
      <c r="A161" s="9"/>
      <c r="B161" s="9"/>
      <c r="C161" s="9"/>
      <c r="D161" s="10"/>
      <c r="E161" s="9"/>
      <c r="F161" s="9"/>
      <c r="G161" s="9"/>
      <c r="H161" s="9"/>
      <c r="I161" s="9"/>
      <c r="J161" s="9"/>
      <c r="K161" s="9"/>
    </row>
    <row r="162" spans="1:11">
      <c r="A162" s="9"/>
      <c r="B162" s="9"/>
      <c r="C162" s="9"/>
      <c r="D162" s="10"/>
      <c r="E162" s="9"/>
      <c r="F162" s="9"/>
      <c r="G162" s="9"/>
      <c r="H162" s="9"/>
      <c r="I162" s="9"/>
      <c r="J162" s="9"/>
      <c r="K162" s="9"/>
    </row>
    <row r="163" spans="1:11">
      <c r="A163" s="9"/>
      <c r="B163" s="9"/>
      <c r="C163" s="9"/>
      <c r="D163" s="10"/>
      <c r="E163" s="9"/>
      <c r="F163" s="9"/>
      <c r="G163" s="9"/>
      <c r="H163" s="9"/>
      <c r="I163" s="9"/>
      <c r="J163" s="9"/>
      <c r="K163" s="9"/>
    </row>
    <row r="164" spans="1:11">
      <c r="A164" s="9"/>
      <c r="B164" s="9"/>
      <c r="C164" s="9"/>
      <c r="D164" s="10"/>
      <c r="E164" s="9"/>
      <c r="F164" s="9"/>
      <c r="G164" s="9"/>
      <c r="H164" s="9"/>
      <c r="I164" s="9"/>
      <c r="J164" s="9"/>
      <c r="K164" s="9"/>
    </row>
    <row r="165" spans="1:11">
      <c r="A165" s="9"/>
      <c r="B165" s="9"/>
      <c r="C165" s="9"/>
      <c r="D165" s="10"/>
      <c r="E165" s="9"/>
      <c r="F165" s="9"/>
      <c r="G165" s="9"/>
      <c r="H165" s="9"/>
      <c r="I165" s="9"/>
      <c r="J165" s="9"/>
      <c r="K165" s="9"/>
    </row>
    <row r="166" spans="1:11">
      <c r="A166" s="9"/>
      <c r="B166" s="9"/>
      <c r="C166" s="9"/>
      <c r="D166" s="10"/>
      <c r="E166" s="9"/>
      <c r="F166" s="9"/>
      <c r="G166" s="9"/>
      <c r="H166" s="9"/>
      <c r="I166" s="9"/>
      <c r="J166" s="9"/>
      <c r="K166" s="9"/>
    </row>
    <row r="167" spans="1:11">
      <c r="A167" s="9"/>
      <c r="B167" s="9"/>
      <c r="C167" s="9"/>
      <c r="D167" s="10"/>
      <c r="E167" s="9"/>
      <c r="F167" s="9"/>
      <c r="G167" s="9"/>
      <c r="H167" s="9"/>
      <c r="I167" s="9"/>
      <c r="J167" s="9"/>
      <c r="K167" s="9"/>
    </row>
    <row r="168" spans="1:11">
      <c r="A168" s="9"/>
      <c r="B168" s="9"/>
      <c r="C168" s="9"/>
      <c r="D168" s="10"/>
      <c r="E168" s="9"/>
      <c r="F168" s="9"/>
      <c r="G168" s="9"/>
      <c r="H168" s="9"/>
      <c r="I168" s="9"/>
      <c r="J168" s="9"/>
      <c r="K168" s="9"/>
    </row>
    <row r="169" spans="1:11">
      <c r="A169" s="9"/>
      <c r="B169" s="9"/>
      <c r="C169" s="9"/>
      <c r="D169" s="10"/>
      <c r="E169" s="9"/>
      <c r="F169" s="9"/>
      <c r="G169" s="9"/>
      <c r="H169" s="9"/>
      <c r="I169" s="9"/>
      <c r="J169" s="9"/>
      <c r="K169" s="9"/>
    </row>
    <row r="170" spans="1:11">
      <c r="A170" s="9"/>
      <c r="B170" s="9"/>
      <c r="C170" s="9"/>
      <c r="D170" s="10"/>
      <c r="E170" s="9"/>
      <c r="F170" s="9"/>
      <c r="G170" s="9"/>
      <c r="H170" s="9"/>
      <c r="I170" s="9"/>
      <c r="J170" s="9"/>
      <c r="K170" s="9"/>
    </row>
    <row r="171" spans="1:11">
      <c r="A171" s="9"/>
      <c r="B171" s="9"/>
      <c r="C171" s="9"/>
      <c r="D171" s="10"/>
      <c r="E171" s="9"/>
      <c r="F171" s="9"/>
      <c r="G171" s="9"/>
      <c r="H171" s="9"/>
      <c r="I171" s="9"/>
      <c r="J171" s="9"/>
      <c r="K171" s="9"/>
    </row>
    <row r="172" spans="1:11">
      <c r="A172" s="9"/>
      <c r="B172" s="9"/>
      <c r="C172" s="9"/>
      <c r="D172" s="10"/>
      <c r="E172" s="9"/>
      <c r="F172" s="9"/>
      <c r="G172" s="9"/>
      <c r="H172" s="9"/>
      <c r="I172" s="9"/>
      <c r="J172" s="9"/>
      <c r="K172" s="9"/>
    </row>
    <row r="173" spans="1:11">
      <c r="A173" s="9"/>
      <c r="B173" s="9"/>
      <c r="C173" s="9"/>
      <c r="D173" s="10"/>
      <c r="E173" s="9"/>
      <c r="F173" s="9"/>
      <c r="G173" s="9"/>
      <c r="H173" s="9"/>
      <c r="I173" s="9"/>
      <c r="J173" s="9"/>
      <c r="K173" s="9"/>
    </row>
    <row r="174" spans="1:11">
      <c r="A174" s="9"/>
      <c r="B174" s="9"/>
      <c r="C174" s="9"/>
      <c r="D174" s="10"/>
      <c r="E174" s="9"/>
      <c r="F174" s="9"/>
      <c r="G174" s="9"/>
      <c r="H174" s="9"/>
      <c r="I174" s="9"/>
      <c r="J174" s="9"/>
      <c r="K174" s="9"/>
    </row>
    <row r="175" spans="1:11">
      <c r="A175" s="9"/>
      <c r="B175" s="9"/>
      <c r="C175" s="9"/>
      <c r="D175" s="10"/>
      <c r="E175" s="9"/>
      <c r="F175" s="9"/>
      <c r="G175" s="9"/>
      <c r="H175" s="9"/>
      <c r="I175" s="9"/>
      <c r="J175" s="9"/>
      <c r="K175" s="9"/>
    </row>
    <row r="176" spans="1:11">
      <c r="A176" s="9"/>
      <c r="B176" s="9"/>
      <c r="C176" s="9"/>
      <c r="D176" s="10"/>
      <c r="E176" s="9"/>
      <c r="F176" s="9"/>
      <c r="G176" s="9"/>
      <c r="H176" s="9"/>
      <c r="I176" s="9"/>
      <c r="J176" s="9"/>
      <c r="K176" s="9"/>
    </row>
    <row r="177" spans="1:11">
      <c r="A177" s="9"/>
      <c r="B177" s="9"/>
      <c r="C177" s="9"/>
      <c r="D177" s="10"/>
      <c r="E177" s="9"/>
      <c r="F177" s="9"/>
      <c r="G177" s="9"/>
      <c r="H177" s="9"/>
      <c r="I177" s="9"/>
      <c r="J177" s="9"/>
      <c r="K177" s="9"/>
    </row>
    <row r="178" spans="1:11">
      <c r="A178" s="9"/>
      <c r="B178" s="9"/>
      <c r="C178" s="9"/>
      <c r="D178" s="10"/>
      <c r="E178" s="9"/>
      <c r="F178" s="9"/>
      <c r="G178" s="9"/>
      <c r="H178" s="9"/>
      <c r="I178" s="9"/>
      <c r="J178" s="9"/>
      <c r="K178" s="9"/>
    </row>
    <row r="179" spans="1:11">
      <c r="A179" s="9"/>
      <c r="B179" s="9"/>
      <c r="C179" s="9"/>
      <c r="D179" s="10"/>
      <c r="E179" s="9"/>
      <c r="F179" s="9"/>
      <c r="G179" s="9"/>
      <c r="H179" s="9"/>
      <c r="I179" s="9"/>
      <c r="J179" s="9"/>
      <c r="K179" s="9"/>
    </row>
    <row r="180" spans="1:11">
      <c r="A180" s="9"/>
      <c r="B180" s="9"/>
      <c r="C180" s="9"/>
      <c r="D180" s="10"/>
      <c r="E180" s="9"/>
      <c r="F180" s="9"/>
      <c r="G180" s="9"/>
      <c r="H180" s="9"/>
      <c r="I180" s="9"/>
      <c r="J180" s="9"/>
      <c r="K180" s="9"/>
    </row>
    <row r="181" spans="1:11">
      <c r="A181" s="9"/>
      <c r="B181" s="9"/>
      <c r="C181" s="9"/>
      <c r="D181" s="10"/>
      <c r="E181" s="9"/>
      <c r="F181" s="9"/>
      <c r="G181" s="9"/>
      <c r="H181" s="9"/>
      <c r="I181" s="9"/>
      <c r="J181" s="9"/>
      <c r="K181" s="9"/>
    </row>
    <row r="182" spans="1:11">
      <c r="A182" s="9"/>
      <c r="B182" s="9"/>
      <c r="C182" s="9"/>
      <c r="D182" s="10"/>
      <c r="E182" s="9"/>
      <c r="F182" s="9"/>
      <c r="G182" s="9"/>
      <c r="H182" s="9"/>
      <c r="I182" s="9"/>
      <c r="J182" s="9"/>
      <c r="K182" s="9"/>
    </row>
    <row r="183" spans="1:11">
      <c r="A183" s="9"/>
      <c r="B183" s="9"/>
      <c r="C183" s="9"/>
      <c r="D183" s="10"/>
      <c r="E183" s="9"/>
      <c r="F183" s="9"/>
      <c r="G183" s="9"/>
      <c r="H183" s="9"/>
      <c r="I183" s="9"/>
      <c r="J183" s="9"/>
      <c r="K183" s="9"/>
    </row>
    <row r="184" spans="1:11">
      <c r="A184" s="9"/>
      <c r="B184" s="9"/>
      <c r="C184" s="9"/>
      <c r="D184" s="10"/>
      <c r="E184" s="9"/>
      <c r="F184" s="9"/>
      <c r="G184" s="9"/>
      <c r="H184" s="9"/>
      <c r="I184" s="9"/>
      <c r="J184" s="9"/>
      <c r="K184" s="9"/>
    </row>
    <row r="185" spans="1:11">
      <c r="A185" s="9"/>
      <c r="B185" s="9"/>
      <c r="C185" s="9"/>
      <c r="D185" s="10"/>
      <c r="E185" s="9"/>
      <c r="F185" s="9"/>
      <c r="G185" s="9"/>
      <c r="H185" s="9"/>
      <c r="I185" s="9"/>
      <c r="J185" s="9"/>
      <c r="K185" s="9"/>
    </row>
    <row r="186" spans="1:11">
      <c r="A186" s="9"/>
      <c r="B186" s="9"/>
      <c r="C186" s="9"/>
      <c r="D186" s="10"/>
      <c r="E186" s="9"/>
      <c r="F186" s="9"/>
      <c r="G186" s="9"/>
      <c r="H186" s="9"/>
      <c r="I186" s="9"/>
      <c r="J186" s="9"/>
      <c r="K186" s="9"/>
    </row>
    <row r="187" spans="1:11">
      <c r="A187" s="9"/>
      <c r="B187" s="9"/>
      <c r="C187" s="9"/>
      <c r="D187" s="10"/>
      <c r="E187" s="9"/>
      <c r="F187" s="9"/>
      <c r="G187" s="9"/>
      <c r="H187" s="9"/>
      <c r="I187" s="9"/>
      <c r="J187" s="9"/>
      <c r="K187" s="9"/>
    </row>
    <row r="188" spans="1:11">
      <c r="A188" s="9"/>
      <c r="B188" s="9"/>
      <c r="C188" s="9"/>
      <c r="D188" s="10"/>
      <c r="E188" s="9"/>
      <c r="F188" s="9"/>
      <c r="G188" s="9"/>
      <c r="H188" s="9"/>
      <c r="I188" s="9"/>
      <c r="J188" s="9"/>
      <c r="K188" s="9"/>
    </row>
    <row r="189" spans="1:11">
      <c r="A189" s="9"/>
      <c r="B189" s="9"/>
      <c r="C189" s="9"/>
      <c r="D189" s="10"/>
      <c r="E189" s="9"/>
      <c r="F189" s="9"/>
      <c r="G189" s="9"/>
      <c r="H189" s="9"/>
      <c r="I189" s="9"/>
      <c r="J189" s="9"/>
      <c r="K189" s="9"/>
    </row>
    <row r="190" spans="1:11">
      <c r="A190" s="9"/>
      <c r="B190" s="9"/>
      <c r="C190" s="9"/>
      <c r="D190" s="10"/>
      <c r="E190" s="9"/>
      <c r="F190" s="9"/>
      <c r="G190" s="9"/>
      <c r="H190" s="9"/>
      <c r="I190" s="9"/>
      <c r="J190" s="9"/>
      <c r="K190" s="9"/>
    </row>
    <row r="191" spans="1:11">
      <c r="A191" s="9"/>
      <c r="B191" s="9"/>
      <c r="C191" s="9"/>
      <c r="D191" s="10"/>
      <c r="E191" s="9"/>
      <c r="F191" s="9"/>
      <c r="G191" s="9"/>
      <c r="H191" s="9"/>
      <c r="I191" s="9"/>
      <c r="J191" s="9"/>
      <c r="K191" s="9"/>
    </row>
    <row r="192" spans="1:11">
      <c r="A192" s="9"/>
      <c r="B192" s="9"/>
      <c r="C192" s="9"/>
      <c r="D192" s="10"/>
      <c r="E192" s="9"/>
      <c r="F192" s="9"/>
      <c r="G192" s="9"/>
      <c r="H192" s="9"/>
      <c r="I192" s="9"/>
      <c r="J192" s="9"/>
      <c r="K192" s="9"/>
    </row>
    <row r="193" spans="1:11">
      <c r="A193" s="9"/>
      <c r="B193" s="9"/>
      <c r="C193" s="9"/>
      <c r="D193" s="10"/>
      <c r="E193" s="9"/>
      <c r="F193" s="9"/>
      <c r="G193" s="9"/>
      <c r="H193" s="9"/>
      <c r="I193" s="9"/>
      <c r="J193" s="9"/>
      <c r="K193" s="9"/>
    </row>
    <row r="194" spans="1:11">
      <c r="A194" s="9"/>
      <c r="B194" s="9"/>
      <c r="C194" s="9"/>
      <c r="D194" s="10"/>
      <c r="E194" s="9"/>
      <c r="F194" s="9"/>
      <c r="G194" s="9"/>
      <c r="H194" s="9"/>
      <c r="I194" s="9"/>
      <c r="J194" s="9"/>
      <c r="K194" s="9"/>
    </row>
    <row r="195" spans="1:11">
      <c r="A195" s="9"/>
      <c r="B195" s="9"/>
      <c r="C195" s="9"/>
      <c r="D195" s="10"/>
      <c r="E195" s="9"/>
      <c r="F195" s="9"/>
      <c r="G195" s="9"/>
      <c r="H195" s="9"/>
      <c r="I195" s="9"/>
      <c r="J195" s="9"/>
      <c r="K195" s="9"/>
    </row>
    <row r="196" spans="1:11">
      <c r="A196" s="9"/>
      <c r="B196" s="9"/>
      <c r="C196" s="9"/>
      <c r="D196" s="10"/>
      <c r="E196" s="9"/>
      <c r="F196" s="9"/>
      <c r="G196" s="9"/>
      <c r="H196" s="9"/>
      <c r="I196" s="9"/>
      <c r="J196" s="9"/>
      <c r="K196" s="9"/>
    </row>
    <row r="197" spans="1:11">
      <c r="A197" s="9"/>
      <c r="B197" s="9"/>
      <c r="C197" s="9"/>
      <c r="D197" s="10"/>
      <c r="E197" s="9"/>
      <c r="F197" s="9"/>
      <c r="G197" s="9"/>
      <c r="H197" s="9"/>
      <c r="I197" s="9"/>
      <c r="J197" s="9"/>
      <c r="K197" s="9"/>
    </row>
    <row r="198" spans="1:11">
      <c r="A198" s="9"/>
      <c r="B198" s="9"/>
      <c r="C198" s="9"/>
      <c r="D198" s="10"/>
      <c r="E198" s="9"/>
      <c r="F198" s="9"/>
      <c r="G198" s="9"/>
      <c r="H198" s="9"/>
      <c r="I198" s="9"/>
      <c r="J198" s="9"/>
      <c r="K198" s="9"/>
    </row>
    <row r="199" spans="1:11">
      <c r="A199" s="9"/>
      <c r="B199" s="9"/>
      <c r="C199" s="9"/>
      <c r="D199" s="10"/>
      <c r="E199" s="9"/>
      <c r="F199" s="9"/>
      <c r="G199" s="9"/>
      <c r="H199" s="9"/>
      <c r="I199" s="9"/>
      <c r="J199" s="9"/>
      <c r="K199" s="9"/>
    </row>
    <row r="200" spans="1:11">
      <c r="A200" s="9"/>
      <c r="B200" s="9"/>
      <c r="C200" s="9"/>
      <c r="D200" s="10"/>
      <c r="E200" s="9"/>
      <c r="F200" s="9"/>
      <c r="G200" s="9"/>
      <c r="H200" s="9"/>
      <c r="I200" s="9"/>
      <c r="J200" s="9"/>
      <c r="K200" s="9"/>
    </row>
    <row r="201" spans="1:11">
      <c r="A201" s="9"/>
      <c r="B201" s="9"/>
      <c r="C201" s="9"/>
      <c r="D201" s="10"/>
      <c r="E201" s="9"/>
      <c r="F201" s="9"/>
      <c r="G201" s="9"/>
      <c r="H201" s="9"/>
      <c r="I201" s="9"/>
      <c r="J201" s="9"/>
      <c r="K201" s="9"/>
    </row>
  </sheetData>
  <mergeCells count="1">
    <mergeCell ref="A1:E1"/>
  </mergeCells>
  <pageMargins left="0.7" right="0.7" top="0.75" bottom="0.75" header="0.3" footer="0.3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3月农村低保</vt:lpstr>
      <vt:lpstr>3月城市低保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2022-02-12T06:46:00Z</dcterms:created>
  <dcterms:modified xsi:type="dcterms:W3CDTF">2023-04-10T17:42:16Z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