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农村特困" sheetId="1" r:id="rId1"/>
    <sheet name="城市特困" sheetId="2" r:id="rId2"/>
  </sheets>
  <definedNames>
    <definedName name="_xlnm._FilterDatabase" localSheetId="1" hidden="1">城市特困!$A$1:$K$27</definedName>
  </definedNames>
  <calcPr calcId="144525"/>
</workbook>
</file>

<file path=xl/sharedStrings.xml><?xml version="1.0" encoding="utf-8"?>
<sst xmlns="http://schemas.openxmlformats.org/spreadsheetml/2006/main" count="99" uniqueCount="42">
  <si>
    <t>赣州市2022年农村特困供养人员基本情况9月报表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</si>
  <si>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</si>
  <si>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</si>
  <si>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</si>
  <si>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</si>
  <si>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</si>
  <si>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</si>
  <si>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</si>
  <si>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</si>
  <si>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</si>
  <si>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</si>
  <si>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</si>
  <si>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</si>
  <si>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</si>
  <si>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</si>
  <si>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</si>
  <si>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</si>
  <si>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</si>
  <si>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</si>
  <si>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</si>
  <si>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</si>
  <si>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</si>
  <si>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</si>
  <si>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</si>
  <si>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</si>
  <si>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</si>
  <si>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</si>
  <si>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</si>
  <si>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</si>
  <si>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</si>
  <si>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</si>
  <si>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</si>
  <si>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</si>
  <si>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</si>
  <si>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</si>
  <si>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</si>
  <si>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</si>
  <si>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</si>
  <si>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</si>
  <si>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</si>
  <si>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赣州市2022年城市特困供养人员基本情况9月报表</t>
  </si>
  <si>
    <t>城市特困供养总人数</t>
  </si>
</sst>
</file>

<file path=xl/styles.xml><?xml version="1.0" encoding="utf-8"?>
<styleSheet xmlns="http://schemas.openxmlformats.org/spreadsheetml/2006/main">
  <numFmts count="6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_);[Red]\(0.00\)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indexed="8"/>
      <name val="等线"/>
      <charset val="134"/>
      <scheme val="minor"/>
    </font>
    <font>
      <sz val="24"/>
      <name val="方正小标宋简体"/>
      <charset val="134"/>
    </font>
    <font>
      <b/>
      <sz val="18"/>
      <name val="方正小标宋简体"/>
      <charset val="134"/>
    </font>
    <font>
      <sz val="16"/>
      <name val="宋体"/>
      <charset val="134"/>
    </font>
    <font>
      <sz val="9"/>
      <name val="宋体"/>
      <charset val="134"/>
    </font>
    <font>
      <sz val="18"/>
      <name val="仿宋_GB2312"/>
      <charset val="134"/>
    </font>
    <font>
      <sz val="18"/>
      <color rgb="FF000000"/>
      <name val="仿宋_GB2312"/>
      <charset val="134"/>
    </font>
    <font>
      <sz val="11"/>
      <name val="宋体"/>
      <charset val="134"/>
    </font>
    <font>
      <sz val="11"/>
      <name val="等线"/>
      <charset val="134"/>
    </font>
    <font>
      <sz val="18"/>
      <name val="宋体"/>
      <charset val="134"/>
    </font>
    <font>
      <sz val="16"/>
      <name val="仿宋_GB2312"/>
      <charset val="134"/>
    </font>
    <font>
      <sz val="12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2" fillId="15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31" fillId="29" borderId="12" applyNumberFormat="false" applyAlignment="false" applyProtection="false">
      <alignment vertical="center"/>
    </xf>
    <xf numFmtId="0" fontId="23" fillId="17" borderId="10" applyNumberFormat="false" applyAlignment="false" applyProtection="false">
      <alignment vertical="center"/>
    </xf>
    <xf numFmtId="0" fontId="25" fillId="18" borderId="0" applyNumberFormat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41" fontId="21" fillId="0" borderId="0" applyFont="false" applyFill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43" fontId="21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42" fontId="21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21" fillId="25" borderId="11" applyNumberFormat="false" applyFont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29" fillId="28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0" fillId="8" borderId="0" applyNumberFormat="false" applyBorder="false" applyAlignment="false" applyProtection="false">
      <alignment vertical="center"/>
    </xf>
    <xf numFmtId="0" fontId="30" fillId="29" borderId="6" applyNumberFormat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9" fontId="21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44" fontId="21" fillId="0" borderId="0" applyFont="false" applyFill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17" fillId="7" borderId="6" applyNumberFormat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</cellStyleXfs>
  <cellXfs count="20">
    <xf numFmtId="0" fontId="0" fillId="0" borderId="0" xfId="0" applyFont="true">
      <alignment vertical="center"/>
    </xf>
    <xf numFmtId="0" fontId="0" fillId="0" borderId="0" xfId="0" applyFont="true" applyFill="true" applyAlignme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0" fontId="5" fillId="0" borderId="3" xfId="0" applyNumberFormat="true" applyFont="true" applyFill="true" applyBorder="true" applyAlignment="true">
      <alignment horizontal="center" vertical="center" wrapText="true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0" fontId="7" fillId="0" borderId="0" xfId="0" applyNumberFormat="true" applyFont="true" applyFill="true" applyAlignment="true"/>
    <xf numFmtId="0" fontId="5" fillId="0" borderId="4" xfId="0" applyNumberFormat="true" applyFont="true" applyFill="true" applyBorder="true" applyAlignment="true">
      <alignment horizontal="center" vertical="center" wrapText="true"/>
    </xf>
    <xf numFmtId="176" fontId="6" fillId="0" borderId="2" xfId="0" applyNumberFormat="true" applyFont="true" applyFill="true" applyBorder="true" applyAlignment="true">
      <alignment horizontal="center" vertical="center" wrapText="true"/>
    </xf>
    <xf numFmtId="0" fontId="8" fillId="0" borderId="0" xfId="0" applyNumberFormat="true" applyFont="true" applyFill="true" applyAlignment="true"/>
    <xf numFmtId="0" fontId="9" fillId="0" borderId="1" xfId="0" applyNumberFormat="true" applyFont="true" applyFill="true" applyBorder="true" applyAlignment="true">
      <alignment horizontal="center" vertical="center" wrapText="true"/>
    </xf>
    <xf numFmtId="0" fontId="10" fillId="0" borderId="2" xfId="0" applyNumberFormat="true" applyFont="true" applyFill="true" applyBorder="true" applyAlignment="true">
      <alignment horizontal="center" vertical="center" wrapText="true"/>
    </xf>
    <xf numFmtId="0" fontId="10" fillId="0" borderId="3" xfId="0" applyNumberFormat="true" applyFont="true" applyFill="true" applyBorder="true" applyAlignment="true">
      <alignment horizontal="center" vertical="center" wrapText="true"/>
    </xf>
    <xf numFmtId="0" fontId="10" fillId="0" borderId="4" xfId="0" applyNumberFormat="true" applyFont="true" applyFill="true" applyBorder="true" applyAlignment="true">
      <alignment horizontal="center" vertical="center" wrapText="true"/>
    </xf>
    <xf numFmtId="176" fontId="10" fillId="0" borderId="2" xfId="0" applyNumberFormat="true" applyFont="true" applyFill="true" applyBorder="true" applyAlignment="true">
      <alignment horizontal="center" vertical="center" wrapText="true"/>
    </xf>
    <xf numFmtId="0" fontId="11" fillId="0" borderId="0" xfId="0" applyNumberFormat="true" applyFont="true" applyFill="true" applyAlignment="true">
      <alignment horizontal="center" vertical="center" wrapText="true"/>
    </xf>
    <xf numFmtId="177" fontId="7" fillId="0" borderId="0" xfId="0" applyNumberFormat="true" applyFont="true" applyFill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1"/>
  <sheetViews>
    <sheetView tabSelected="1" workbookViewId="0">
      <selection activeCell="A1" sqref="A1:L1"/>
    </sheetView>
  </sheetViews>
  <sheetFormatPr defaultColWidth="9" defaultRowHeight="13.5"/>
  <cols>
    <col min="1" max="1" width="34" customWidth="true"/>
    <col min="2" max="2" width="14" customWidth="true"/>
    <col min="3" max="3" width="13" customWidth="true"/>
    <col min="4" max="4" width="15" customWidth="true"/>
    <col min="5" max="5" width="17" customWidth="true"/>
    <col min="6" max="7" width="15" customWidth="true"/>
    <col min="8" max="8" width="21" customWidth="true"/>
    <col min="9" max="9" width="14.5" customWidth="true"/>
    <col min="10" max="10" width="21.125" customWidth="true"/>
    <col min="11" max="11" width="21.875" customWidth="true"/>
    <col min="12" max="12" width="33" customWidth="true"/>
    <col min="13" max="14" width="29" customWidth="true"/>
  </cols>
  <sheetData>
    <row r="1" ht="36" customHeight="true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18.75" customHeight="true" spans="1:14">
      <c r="A2" s="13" t="s">
        <v>1</v>
      </c>
      <c r="B2" s="13"/>
      <c r="C2" s="13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30" customHeight="true" spans="1:14">
      <c r="A3" s="14" t="s">
        <v>2</v>
      </c>
      <c r="B3" s="14" t="s">
        <v>3</v>
      </c>
      <c r="C3" s="14" t="s">
        <v>4</v>
      </c>
      <c r="D3" s="14"/>
      <c r="E3" s="14"/>
      <c r="F3" s="14"/>
      <c r="G3" s="14"/>
      <c r="H3" s="14"/>
      <c r="I3" s="14" t="s">
        <v>5</v>
      </c>
      <c r="J3" s="16"/>
      <c r="K3" s="14" t="s">
        <v>6</v>
      </c>
      <c r="L3" s="14" t="s">
        <v>7</v>
      </c>
      <c r="M3" s="18"/>
      <c r="N3" s="18"/>
    </row>
    <row r="4" ht="30" customHeight="true" spans="1:14">
      <c r="A4" s="14"/>
      <c r="B4" s="14"/>
      <c r="C4" s="14" t="s">
        <v>8</v>
      </c>
      <c r="D4" s="14"/>
      <c r="E4" s="14"/>
      <c r="F4" s="14" t="s">
        <v>9</v>
      </c>
      <c r="G4" s="14"/>
      <c r="H4" s="14"/>
      <c r="I4" s="16"/>
      <c r="J4" s="16"/>
      <c r="K4" s="16"/>
      <c r="L4" s="16"/>
      <c r="M4" s="18"/>
      <c r="N4" s="18"/>
    </row>
    <row r="5" ht="30" customHeight="true" spans="1:14">
      <c r="A5" s="14"/>
      <c r="B5" s="14"/>
      <c r="C5" s="14" t="s">
        <v>10</v>
      </c>
      <c r="D5" s="14" t="s">
        <v>11</v>
      </c>
      <c r="E5" s="14" t="s">
        <v>12</v>
      </c>
      <c r="F5" s="14" t="s">
        <v>10</v>
      </c>
      <c r="G5" s="14" t="s">
        <v>11</v>
      </c>
      <c r="H5" s="14" t="s">
        <v>12</v>
      </c>
      <c r="I5" s="14" t="s">
        <v>13</v>
      </c>
      <c r="J5" s="14" t="s">
        <v>14</v>
      </c>
      <c r="K5" s="15"/>
      <c r="L5" s="15"/>
      <c r="M5" s="18"/>
      <c r="N5" s="18"/>
    </row>
    <row r="6" ht="30" customHeight="true" spans="1:14">
      <c r="A6" s="14" t="s">
        <v>15</v>
      </c>
      <c r="B6" s="15" t="s">
        <v>16</v>
      </c>
      <c r="C6" s="15" t="s">
        <v>16</v>
      </c>
      <c r="D6" s="15" t="s">
        <v>16</v>
      </c>
      <c r="E6" s="15" t="s">
        <v>16</v>
      </c>
      <c r="F6" s="15" t="s">
        <v>16</v>
      </c>
      <c r="G6" s="15" t="s">
        <v>16</v>
      </c>
      <c r="H6" s="15" t="s">
        <v>16</v>
      </c>
      <c r="I6" s="14" t="s">
        <v>17</v>
      </c>
      <c r="J6" s="14" t="s">
        <v>17</v>
      </c>
      <c r="K6" s="14" t="s">
        <v>18</v>
      </c>
      <c r="L6" s="14" t="s">
        <v>18</v>
      </c>
      <c r="M6" s="18"/>
      <c r="N6" s="18"/>
    </row>
    <row r="7" s="1" customFormat="true" ht="30" customHeight="true" spans="1:14">
      <c r="A7" s="14" t="s">
        <v>19</v>
      </c>
      <c r="B7" s="14">
        <v>273</v>
      </c>
      <c r="C7" s="14">
        <v>27</v>
      </c>
      <c r="D7" s="14">
        <v>4</v>
      </c>
      <c r="E7" s="14">
        <v>20</v>
      </c>
      <c r="F7" s="14">
        <v>197</v>
      </c>
      <c r="G7" s="14">
        <v>9</v>
      </c>
      <c r="H7" s="14">
        <v>16</v>
      </c>
      <c r="I7" s="14">
        <v>1108</v>
      </c>
      <c r="J7" s="14">
        <v>1108</v>
      </c>
      <c r="K7" s="17">
        <v>32.9076</v>
      </c>
      <c r="L7" s="17">
        <v>4.822</v>
      </c>
      <c r="M7" s="19"/>
      <c r="N7" s="19"/>
    </row>
    <row r="8" s="1" customFormat="true" ht="30" customHeight="true" spans="1:14">
      <c r="A8" s="14" t="s">
        <v>20</v>
      </c>
      <c r="B8" s="14">
        <v>405</v>
      </c>
      <c r="C8" s="14">
        <v>61</v>
      </c>
      <c r="D8" s="14">
        <v>15</v>
      </c>
      <c r="E8" s="14">
        <v>11</v>
      </c>
      <c r="F8" s="14">
        <v>302</v>
      </c>
      <c r="G8" s="14">
        <v>10</v>
      </c>
      <c r="H8" s="14">
        <v>6</v>
      </c>
      <c r="I8" s="14">
        <v>780</v>
      </c>
      <c r="J8" s="14">
        <v>1080</v>
      </c>
      <c r="K8" s="17">
        <v>32.85</v>
      </c>
      <c r="L8" s="17">
        <v>6.95</v>
      </c>
      <c r="M8" s="19"/>
      <c r="N8" s="19"/>
    </row>
    <row r="9" s="1" customFormat="true" ht="30" customHeight="true" spans="1:14">
      <c r="A9" s="14" t="s">
        <v>21</v>
      </c>
      <c r="B9" s="14">
        <v>281</v>
      </c>
      <c r="C9" s="14">
        <v>43</v>
      </c>
      <c r="D9" s="14">
        <v>4</v>
      </c>
      <c r="E9" s="14">
        <v>6</v>
      </c>
      <c r="F9" s="14">
        <v>208</v>
      </c>
      <c r="G9" s="14">
        <v>15</v>
      </c>
      <c r="H9" s="14">
        <v>5</v>
      </c>
      <c r="I9" s="14">
        <v>780</v>
      </c>
      <c r="J9" s="14">
        <v>1080</v>
      </c>
      <c r="K9" s="17">
        <v>22.818</v>
      </c>
      <c r="L9" s="17">
        <v>5.015</v>
      </c>
      <c r="M9" s="19"/>
      <c r="N9" s="19"/>
    </row>
    <row r="10" s="1" customFormat="true" ht="30" customHeight="true" spans="1:14">
      <c r="A10" s="14" t="s">
        <v>22</v>
      </c>
      <c r="B10" s="14">
        <v>2089</v>
      </c>
      <c r="C10" s="14">
        <v>357</v>
      </c>
      <c r="D10" s="14">
        <v>115</v>
      </c>
      <c r="E10" s="14">
        <v>100</v>
      </c>
      <c r="F10" s="14">
        <v>1145</v>
      </c>
      <c r="G10" s="14">
        <v>156</v>
      </c>
      <c r="H10" s="14">
        <v>216</v>
      </c>
      <c r="I10" s="14">
        <v>780</v>
      </c>
      <c r="J10" s="14">
        <v>1080</v>
      </c>
      <c r="K10" s="17">
        <v>195.3956</v>
      </c>
      <c r="L10" s="17">
        <v>59.329</v>
      </c>
      <c r="M10" s="19"/>
      <c r="N10" s="19"/>
    </row>
    <row r="11" s="1" customFormat="true" ht="30" customHeight="true" spans="1:14">
      <c r="A11" s="14" t="s">
        <v>23</v>
      </c>
      <c r="B11" s="14">
        <v>2057</v>
      </c>
      <c r="C11" s="14">
        <v>416</v>
      </c>
      <c r="D11" s="14">
        <v>25</v>
      </c>
      <c r="E11" s="14">
        <v>39</v>
      </c>
      <c r="F11" s="14">
        <v>1495</v>
      </c>
      <c r="G11" s="14">
        <v>62</v>
      </c>
      <c r="H11" s="14">
        <v>20</v>
      </c>
      <c r="I11" s="14">
        <v>780</v>
      </c>
      <c r="J11" s="14">
        <v>1080</v>
      </c>
      <c r="K11" s="17">
        <v>164.826</v>
      </c>
      <c r="L11" s="17">
        <v>29.359</v>
      </c>
      <c r="M11" s="19"/>
      <c r="N11" s="19"/>
    </row>
    <row r="12" s="1" customFormat="true" ht="30" customHeight="true" spans="1:14">
      <c r="A12" s="14" t="s">
        <v>24</v>
      </c>
      <c r="B12" s="14">
        <v>1203</v>
      </c>
      <c r="C12" s="14">
        <v>202</v>
      </c>
      <c r="D12" s="14">
        <v>69</v>
      </c>
      <c r="E12" s="14">
        <v>70</v>
      </c>
      <c r="F12" s="14">
        <v>826</v>
      </c>
      <c r="G12" s="14">
        <v>20</v>
      </c>
      <c r="H12" s="14">
        <v>16</v>
      </c>
      <c r="I12" s="14">
        <v>780</v>
      </c>
      <c r="J12" s="14">
        <v>1080</v>
      </c>
      <c r="K12" s="17">
        <v>99.084</v>
      </c>
      <c r="L12" s="17">
        <v>23.516</v>
      </c>
      <c r="M12" s="19"/>
      <c r="N12" s="19"/>
    </row>
    <row r="13" s="1" customFormat="true" ht="30" customHeight="true" spans="1:14">
      <c r="A13" s="14" t="s">
        <v>25</v>
      </c>
      <c r="B13" s="14">
        <v>690</v>
      </c>
      <c r="C13" s="14">
        <v>166</v>
      </c>
      <c r="D13" s="14">
        <v>81</v>
      </c>
      <c r="E13" s="14">
        <v>15</v>
      </c>
      <c r="F13" s="14">
        <v>405</v>
      </c>
      <c r="G13" s="14">
        <v>9</v>
      </c>
      <c r="H13" s="14">
        <v>14</v>
      </c>
      <c r="I13" s="14">
        <v>780</v>
      </c>
      <c r="J13" s="14">
        <v>1080</v>
      </c>
      <c r="K13" s="17">
        <v>57.39</v>
      </c>
      <c r="L13" s="17">
        <v>18.003</v>
      </c>
      <c r="M13" s="19"/>
      <c r="N13" s="19"/>
    </row>
    <row r="14" s="1" customFormat="true" ht="30" customHeight="true" spans="1:14">
      <c r="A14" s="14" t="s">
        <v>26</v>
      </c>
      <c r="B14" s="14">
        <v>1515</v>
      </c>
      <c r="C14" s="14">
        <v>334</v>
      </c>
      <c r="D14" s="14">
        <v>59</v>
      </c>
      <c r="E14" s="14">
        <v>27</v>
      </c>
      <c r="F14" s="14">
        <v>1051</v>
      </c>
      <c r="G14" s="14">
        <v>15</v>
      </c>
      <c r="H14" s="14">
        <v>29</v>
      </c>
      <c r="I14" s="14">
        <v>780</v>
      </c>
      <c r="J14" s="14">
        <v>1080</v>
      </c>
      <c r="K14" s="17">
        <v>122.07</v>
      </c>
      <c r="L14" s="17">
        <v>7.4383</v>
      </c>
      <c r="M14" s="19"/>
      <c r="N14" s="19"/>
    </row>
    <row r="15" s="1" customFormat="true" ht="30" customHeight="true" spans="1:14">
      <c r="A15" s="14" t="s">
        <v>27</v>
      </c>
      <c r="B15" s="14">
        <v>537</v>
      </c>
      <c r="C15" s="14">
        <v>102</v>
      </c>
      <c r="D15" s="14">
        <v>17</v>
      </c>
      <c r="E15" s="14">
        <v>26</v>
      </c>
      <c r="F15" s="14">
        <v>364</v>
      </c>
      <c r="G15" s="14">
        <v>10</v>
      </c>
      <c r="H15" s="14">
        <v>18</v>
      </c>
      <c r="I15" s="14">
        <v>780</v>
      </c>
      <c r="J15" s="14">
        <v>1080</v>
      </c>
      <c r="K15" s="17">
        <v>45.57</v>
      </c>
      <c r="L15" s="17">
        <v>8.99</v>
      </c>
      <c r="M15" s="19"/>
      <c r="N15" s="19"/>
    </row>
    <row r="16" s="1" customFormat="true" ht="30" customHeight="true" spans="1:14">
      <c r="A16" s="14" t="s">
        <v>28</v>
      </c>
      <c r="B16" s="14">
        <v>741</v>
      </c>
      <c r="C16" s="14">
        <v>258</v>
      </c>
      <c r="D16" s="14">
        <v>28</v>
      </c>
      <c r="E16" s="14">
        <v>19</v>
      </c>
      <c r="F16" s="14">
        <v>416</v>
      </c>
      <c r="G16" s="14">
        <v>2</v>
      </c>
      <c r="H16" s="14">
        <v>20</v>
      </c>
      <c r="I16" s="14">
        <v>780</v>
      </c>
      <c r="J16" s="14">
        <v>1080</v>
      </c>
      <c r="K16" s="17">
        <v>60.024</v>
      </c>
      <c r="L16" s="17">
        <v>10.897</v>
      </c>
      <c r="M16" s="19"/>
      <c r="N16" s="19"/>
    </row>
    <row r="17" s="1" customFormat="true" ht="30" customHeight="true" spans="1:14">
      <c r="A17" s="14" t="s">
        <v>29</v>
      </c>
      <c r="B17" s="14">
        <f>C17+D17+E17+F17+G17+H17</f>
        <v>576</v>
      </c>
      <c r="C17" s="14">
        <v>55</v>
      </c>
      <c r="D17" s="14">
        <v>23</v>
      </c>
      <c r="E17" s="14">
        <v>18</v>
      </c>
      <c r="F17" s="14">
        <v>242</v>
      </c>
      <c r="G17" s="14">
        <v>196</v>
      </c>
      <c r="H17" s="14">
        <v>42</v>
      </c>
      <c r="I17" s="14">
        <v>780</v>
      </c>
      <c r="J17" s="14">
        <v>1080</v>
      </c>
      <c r="K17" s="17">
        <f>44.58+8.718</f>
        <v>53.298</v>
      </c>
      <c r="L17" s="17">
        <f>30.454+4.244</f>
        <v>34.698</v>
      </c>
      <c r="M17" s="19"/>
      <c r="N17" s="19"/>
    </row>
    <row r="18" s="1" customFormat="true" ht="30" customHeight="true" spans="1:14">
      <c r="A18" s="14" t="s">
        <v>30</v>
      </c>
      <c r="B18" s="14">
        <v>331</v>
      </c>
      <c r="C18" s="14">
        <v>49</v>
      </c>
      <c r="D18" s="14">
        <v>19</v>
      </c>
      <c r="E18" s="14">
        <v>12</v>
      </c>
      <c r="F18" s="14">
        <v>215</v>
      </c>
      <c r="G18" s="14">
        <v>32</v>
      </c>
      <c r="H18" s="14">
        <v>4</v>
      </c>
      <c r="I18" s="14">
        <v>780</v>
      </c>
      <c r="J18" s="14">
        <v>1080</v>
      </c>
      <c r="K18" s="17">
        <v>27.828</v>
      </c>
      <c r="L18" s="17">
        <v>4.385</v>
      </c>
      <c r="M18" s="19"/>
      <c r="N18" s="19"/>
    </row>
    <row r="19" s="1" customFormat="true" ht="30" customHeight="true" spans="1:14">
      <c r="A19" s="14" t="s">
        <v>31</v>
      </c>
      <c r="B19" s="14">
        <v>433</v>
      </c>
      <c r="C19" s="14">
        <v>35</v>
      </c>
      <c r="D19" s="14">
        <v>21</v>
      </c>
      <c r="E19" s="14">
        <v>15</v>
      </c>
      <c r="F19" s="14">
        <v>317</v>
      </c>
      <c r="G19" s="14">
        <v>1</v>
      </c>
      <c r="H19" s="14">
        <v>44</v>
      </c>
      <c r="I19" s="14">
        <v>780</v>
      </c>
      <c r="J19" s="14">
        <v>1080</v>
      </c>
      <c r="K19" s="17">
        <v>36.2</v>
      </c>
      <c r="L19" s="17">
        <v>7.92</v>
      </c>
      <c r="M19" s="19"/>
      <c r="N19" s="19"/>
    </row>
    <row r="20" s="1" customFormat="true" ht="30" customHeight="true" spans="1:14">
      <c r="A20" s="14" t="s">
        <v>32</v>
      </c>
      <c r="B20" s="14">
        <v>2172</v>
      </c>
      <c r="C20" s="14">
        <v>866</v>
      </c>
      <c r="D20" s="14">
        <v>181</v>
      </c>
      <c r="E20" s="14">
        <v>193</v>
      </c>
      <c r="F20" s="14">
        <v>843</v>
      </c>
      <c r="G20" s="14">
        <v>4</v>
      </c>
      <c r="H20" s="14">
        <v>85</v>
      </c>
      <c r="I20" s="14">
        <v>780</v>
      </c>
      <c r="J20" s="14">
        <v>1080</v>
      </c>
      <c r="K20" s="17">
        <v>190.362</v>
      </c>
      <c r="L20" s="17">
        <v>48.932</v>
      </c>
      <c r="M20" s="19"/>
      <c r="N20" s="19"/>
    </row>
    <row r="21" s="1" customFormat="true" ht="30" customHeight="true" spans="1:14">
      <c r="A21" s="14" t="s">
        <v>33</v>
      </c>
      <c r="B21" s="14">
        <v>2419</v>
      </c>
      <c r="C21" s="14">
        <v>646</v>
      </c>
      <c r="D21" s="14">
        <v>103</v>
      </c>
      <c r="E21" s="14">
        <v>157</v>
      </c>
      <c r="F21" s="14">
        <v>1382</v>
      </c>
      <c r="G21" s="14">
        <v>55</v>
      </c>
      <c r="H21" s="14">
        <v>76</v>
      </c>
      <c r="I21" s="14">
        <v>780</v>
      </c>
      <c r="J21" s="14">
        <v>1080</v>
      </c>
      <c r="K21" s="17">
        <v>200.412</v>
      </c>
      <c r="L21" s="17">
        <v>46.183</v>
      </c>
      <c r="M21" s="19"/>
      <c r="N21" s="19"/>
    </row>
    <row r="22" s="1" customFormat="true" ht="30" customHeight="true" spans="1:14">
      <c r="A22" s="14" t="s">
        <v>34</v>
      </c>
      <c r="B22" s="14">
        <v>2786</v>
      </c>
      <c r="C22" s="14">
        <v>568</v>
      </c>
      <c r="D22" s="14">
        <v>179</v>
      </c>
      <c r="E22" s="14">
        <v>116</v>
      </c>
      <c r="F22" s="14">
        <v>1786</v>
      </c>
      <c r="G22" s="14">
        <v>25</v>
      </c>
      <c r="H22" s="14">
        <v>112</v>
      </c>
      <c r="I22" s="14">
        <v>780</v>
      </c>
      <c r="J22" s="14">
        <v>1080</v>
      </c>
      <c r="K22" s="17">
        <v>230.268</v>
      </c>
      <c r="L22" s="17">
        <v>54.964</v>
      </c>
      <c r="M22" s="19"/>
      <c r="N22" s="19"/>
    </row>
    <row r="23" s="1" customFormat="true" ht="30" customHeight="true" spans="1:14">
      <c r="A23" s="14" t="s">
        <v>35</v>
      </c>
      <c r="B23" s="14">
        <v>2266</v>
      </c>
      <c r="C23" s="14">
        <v>642</v>
      </c>
      <c r="D23" s="14">
        <v>168</v>
      </c>
      <c r="E23" s="14">
        <v>99</v>
      </c>
      <c r="F23" s="14">
        <v>1240</v>
      </c>
      <c r="G23" s="14">
        <v>72</v>
      </c>
      <c r="H23" s="14">
        <v>45</v>
      </c>
      <c r="I23" s="14">
        <v>780</v>
      </c>
      <c r="J23" s="14">
        <v>1080</v>
      </c>
      <c r="K23" s="17">
        <v>202.596</v>
      </c>
      <c r="L23" s="17">
        <v>52.952</v>
      </c>
      <c r="M23" s="19"/>
      <c r="N23" s="19"/>
    </row>
    <row r="24" s="1" customFormat="true" ht="30" customHeight="true" spans="1:14">
      <c r="A24" s="14" t="s">
        <v>36</v>
      </c>
      <c r="B24" s="14">
        <v>632</v>
      </c>
      <c r="C24" s="14">
        <v>135</v>
      </c>
      <c r="D24" s="14">
        <v>47</v>
      </c>
      <c r="E24" s="14">
        <v>35</v>
      </c>
      <c r="F24" s="14">
        <v>352</v>
      </c>
      <c r="G24" s="14">
        <v>22</v>
      </c>
      <c r="H24" s="14">
        <v>41</v>
      </c>
      <c r="I24" s="14">
        <v>780</v>
      </c>
      <c r="J24" s="14">
        <v>1080</v>
      </c>
      <c r="K24" s="17">
        <v>57.174</v>
      </c>
      <c r="L24" s="17">
        <v>16.078</v>
      </c>
      <c r="M24" s="19"/>
      <c r="N24" s="19"/>
    </row>
    <row r="25" s="1" customFormat="true" ht="30" customHeight="true" spans="1:14">
      <c r="A25" s="14" t="s">
        <v>37</v>
      </c>
      <c r="B25" s="14">
        <v>1262</v>
      </c>
      <c r="C25" s="14">
        <v>305</v>
      </c>
      <c r="D25" s="14">
        <v>98</v>
      </c>
      <c r="E25" s="14">
        <v>45</v>
      </c>
      <c r="F25" s="14">
        <v>786</v>
      </c>
      <c r="G25" s="14">
        <v>17</v>
      </c>
      <c r="H25" s="14">
        <v>11</v>
      </c>
      <c r="I25" s="14">
        <v>780</v>
      </c>
      <c r="J25" s="14">
        <v>1080</v>
      </c>
      <c r="K25" s="17">
        <v>103.566</v>
      </c>
      <c r="L25" s="17">
        <v>26.558</v>
      </c>
      <c r="M25" s="19"/>
      <c r="N25" s="19"/>
    </row>
    <row r="26" s="1" customFormat="true" ht="30" customHeight="true" spans="1:14">
      <c r="A26" s="14" t="s">
        <v>38</v>
      </c>
      <c r="B26" s="14">
        <v>2076</v>
      </c>
      <c r="C26" s="14">
        <v>463</v>
      </c>
      <c r="D26" s="14">
        <v>101</v>
      </c>
      <c r="E26" s="14">
        <v>183</v>
      </c>
      <c r="F26" s="14">
        <v>1329</v>
      </c>
      <c r="G26" s="14">
        <v>0</v>
      </c>
      <c r="H26" s="14">
        <v>0</v>
      </c>
      <c r="I26" s="14">
        <v>780</v>
      </c>
      <c r="J26" s="14">
        <v>1080</v>
      </c>
      <c r="K26" s="17">
        <v>170.448</v>
      </c>
      <c r="L26" s="17">
        <v>34.679</v>
      </c>
      <c r="M26" s="19"/>
      <c r="N26" s="19"/>
    </row>
    <row r="27" s="1" customFormat="true" ht="30" customHeight="true" spans="1:14">
      <c r="A27" s="14" t="s">
        <v>39</v>
      </c>
      <c r="B27" s="14">
        <f t="shared" ref="B27:H27" si="0">SUM(B7:B26)</f>
        <v>24744</v>
      </c>
      <c r="C27" s="14">
        <f t="shared" si="0"/>
        <v>5730</v>
      </c>
      <c r="D27" s="14">
        <f t="shared" si="0"/>
        <v>1357</v>
      </c>
      <c r="E27" s="14">
        <f t="shared" si="0"/>
        <v>1206</v>
      </c>
      <c r="F27" s="14">
        <f t="shared" si="0"/>
        <v>14901</v>
      </c>
      <c r="G27" s="14">
        <f t="shared" si="0"/>
        <v>732</v>
      </c>
      <c r="H27" s="14">
        <f t="shared" si="0"/>
        <v>820</v>
      </c>
      <c r="I27" s="14"/>
      <c r="J27" s="14"/>
      <c r="K27" s="17">
        <f>SUM(K7:K26)</f>
        <v>2105.0872</v>
      </c>
      <c r="L27" s="17">
        <f>SUM(L7:L26)</f>
        <v>501.6683</v>
      </c>
      <c r="M27" s="19"/>
      <c r="N27" s="19"/>
    </row>
    <row r="28" spans="1:14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  <row r="35" spans="1:14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</row>
    <row r="36" spans="1:14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</row>
    <row r="37" spans="1:14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</row>
    <row r="38" spans="1:14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</row>
    <row r="39" spans="1:14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</row>
    <row r="40" spans="1:14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</row>
    <row r="41" spans="1:14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</row>
    <row r="42" spans="1:14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</row>
    <row r="43" spans="1:14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</row>
    <row r="44" spans="1:14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</row>
    <row r="45" spans="1:14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</row>
    <row r="46" spans="1:14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</row>
    <row r="47" spans="1:14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</row>
    <row r="48" spans="1:14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</row>
    <row r="49" spans="1:14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</row>
    <row r="50" spans="1:14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</row>
    <row r="51" spans="1:14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</row>
    <row r="52" spans="1:14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</row>
    <row r="53" spans="1:14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</row>
    <row r="54" spans="1:14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</row>
    <row r="55" spans="1:14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1:14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</row>
    <row r="57" spans="1:14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</row>
    <row r="58" spans="1:14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</row>
    <row r="59" spans="1:14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</row>
    <row r="60" spans="1:14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</row>
    <row r="61" spans="1:14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</row>
    <row r="62" spans="1:14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</row>
    <row r="63" spans="1:14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</row>
    <row r="64" spans="1:14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</row>
    <row r="65" spans="1:14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</row>
    <row r="66" spans="1:14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</row>
    <row r="67" spans="1:14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</row>
    <row r="68" spans="1:14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</row>
    <row r="69" spans="1:14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</row>
    <row r="70" spans="1:14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</row>
    <row r="71" spans="1:14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</row>
    <row r="72" spans="1:14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</row>
    <row r="73" spans="1:14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</row>
    <row r="74" spans="1:14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</row>
    <row r="75" spans="1:14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</row>
    <row r="76" spans="1:14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</row>
    <row r="77" spans="1:14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</row>
    <row r="78" spans="1:14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</row>
    <row r="79" spans="1:14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</row>
    <row r="80" spans="1:14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</row>
    <row r="81" spans="1:14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</row>
    <row r="82" spans="1:14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</row>
    <row r="83" spans="1:14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</row>
    <row r="84" spans="1:14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</row>
    <row r="85" spans="1:14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</row>
    <row r="86" spans="1:14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</row>
    <row r="87" spans="1:14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</row>
    <row r="88" spans="1:14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</row>
    <row r="89" spans="1:14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</row>
    <row r="90" spans="1:14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</row>
    <row r="91" spans="1:14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</row>
    <row r="92" spans="1:14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</row>
    <row r="93" spans="1:14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</row>
    <row r="94" spans="1:14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</row>
    <row r="95" spans="1:14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</row>
    <row r="96" spans="1:14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</row>
    <row r="97" spans="1:14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</row>
    <row r="98" spans="1:14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</row>
    <row r="99" spans="1:14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</row>
    <row r="100" spans="1:14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</row>
    <row r="101" spans="1:14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</row>
    <row r="102" spans="1:14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</row>
    <row r="103" spans="1:14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</row>
    <row r="104" spans="1:14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</row>
    <row r="105" spans="1:14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</row>
    <row r="106" spans="1:14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</row>
    <row r="107" spans="1:14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</row>
    <row r="108" spans="1:14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</row>
    <row r="109" spans="1:14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</row>
    <row r="110" spans="1:14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</row>
    <row r="111" spans="1:14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</row>
    <row r="112" spans="1:14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</row>
    <row r="113" spans="1:14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</row>
    <row r="114" spans="1:14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</row>
    <row r="115" spans="1:14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</row>
    <row r="116" spans="1:14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</row>
    <row r="117" spans="1:14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</row>
    <row r="118" spans="1:14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</row>
    <row r="119" spans="1:14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</row>
    <row r="120" spans="1:14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</row>
    <row r="121" spans="1:14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</row>
    <row r="122" spans="1:14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</row>
    <row r="123" spans="1:14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</row>
    <row r="124" spans="1:14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</row>
    <row r="125" spans="1:14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</row>
    <row r="126" spans="1:14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</row>
    <row r="127" spans="1:14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</row>
    <row r="128" spans="1:14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</row>
    <row r="129" spans="1:14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</row>
    <row r="130" spans="1:14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</row>
    <row r="131" spans="1:14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</row>
    <row r="132" spans="1:14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</row>
    <row r="133" spans="1:14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</row>
    <row r="134" spans="1:14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</row>
    <row r="135" spans="1:14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</row>
    <row r="136" spans="1:14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</row>
    <row r="137" spans="1:14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</row>
    <row r="138" spans="1:14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</row>
    <row r="139" spans="1:14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</row>
    <row r="140" spans="1:14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</row>
    <row r="141" spans="1:14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</row>
    <row r="142" spans="1:14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</row>
    <row r="143" spans="1:14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</row>
    <row r="144" spans="1:14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</row>
    <row r="145" spans="1:14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</row>
    <row r="146" spans="1:14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</row>
    <row r="147" spans="1:14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</row>
    <row r="148" spans="1:14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</row>
    <row r="149" spans="1:14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</row>
    <row r="150" spans="1:14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</row>
    <row r="151" spans="1:14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</row>
    <row r="152" spans="1:14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</row>
    <row r="153" spans="1:14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</row>
    <row r="154" spans="1:14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</row>
    <row r="155" spans="1:14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</row>
    <row r="156" spans="1:14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</row>
    <row r="157" spans="1:14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</row>
    <row r="158" spans="1:14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</row>
    <row r="159" spans="1:14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</row>
    <row r="160" spans="1:14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</row>
    <row r="161" spans="1:14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</row>
    <row r="162" spans="1:14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</row>
    <row r="163" spans="1:14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</row>
    <row r="164" spans="1:14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</row>
    <row r="165" spans="1:14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</row>
    <row r="166" spans="1:14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</row>
    <row r="167" spans="1:14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</row>
    <row r="168" spans="1:14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</row>
    <row r="169" spans="1:14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</row>
    <row r="170" spans="1:14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</row>
    <row r="171" spans="1:14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</row>
    <row r="172" spans="1:14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</row>
    <row r="173" spans="1:14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</row>
    <row r="174" spans="1:14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</row>
    <row r="175" spans="1:14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</row>
    <row r="176" spans="1:14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</row>
    <row r="177" spans="1:14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</row>
    <row r="178" spans="1:14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</row>
    <row r="179" spans="1:14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</row>
    <row r="180" spans="1:14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</row>
    <row r="181" spans="1:14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</row>
    <row r="182" spans="1:14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</row>
    <row r="183" spans="1:14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</row>
    <row r="184" spans="1:14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</row>
    <row r="185" spans="1:14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</row>
    <row r="186" spans="1:14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</row>
    <row r="187" spans="1:14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</row>
    <row r="188" spans="1:14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</row>
    <row r="189" spans="1:14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</row>
    <row r="190" spans="1:14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</row>
    <row r="191" spans="1:14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</row>
    <row r="192" spans="1:14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</row>
    <row r="193" spans="1:14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</row>
    <row r="194" spans="1:14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</row>
    <row r="195" spans="1:14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</row>
    <row r="196" spans="1:14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</row>
    <row r="197" spans="1:14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</row>
    <row r="198" spans="1:14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</row>
    <row r="199" spans="1:14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</row>
    <row r="200" spans="1:14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</row>
    <row r="201" spans="1:14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</row>
  </sheetData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ageMargins left="0.7" right="0.7" top="0.75" bottom="0.75" header="0.3" footer="0.3"/>
  <pageSetup paperSize="9" scale="5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01"/>
  <sheetViews>
    <sheetView workbookViewId="0">
      <selection activeCell="A9" sqref="$A9:$XFD9"/>
    </sheetView>
  </sheetViews>
  <sheetFormatPr defaultColWidth="9" defaultRowHeight="13.5"/>
  <cols>
    <col min="1" max="1" width="34.375" customWidth="true"/>
    <col min="2" max="2" width="18" customWidth="true"/>
    <col min="3" max="4" width="15" customWidth="true"/>
    <col min="5" max="5" width="19" customWidth="true"/>
    <col min="6" max="6" width="17" customWidth="true"/>
    <col min="7" max="8" width="19" customWidth="true"/>
    <col min="9" max="9" width="16.125" customWidth="true"/>
    <col min="10" max="10" width="22" customWidth="true"/>
    <col min="11" max="11" width="39" customWidth="true"/>
  </cols>
  <sheetData>
    <row r="1" ht="40" customHeight="true" spans="1:11">
      <c r="A1" s="2" t="s">
        <v>40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8" customHeight="true" spans="1:11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</row>
    <row r="3" ht="27" customHeight="true" spans="1:11">
      <c r="A3" s="6" t="s">
        <v>2</v>
      </c>
      <c r="B3" s="6" t="s">
        <v>41</v>
      </c>
      <c r="C3" s="6" t="s">
        <v>4</v>
      </c>
      <c r="D3" s="6"/>
      <c r="E3" s="6"/>
      <c r="F3" s="6"/>
      <c r="G3" s="6"/>
      <c r="H3" s="6"/>
      <c r="I3" s="6" t="s">
        <v>5</v>
      </c>
      <c r="J3" s="6" t="s">
        <v>6</v>
      </c>
      <c r="K3" s="6" t="s">
        <v>7</v>
      </c>
    </row>
    <row r="4" ht="26" customHeight="true" spans="1:11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0"/>
      <c r="J4" s="10"/>
      <c r="K4" s="10"/>
    </row>
    <row r="5" ht="24" customHeight="true" spans="1:11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7"/>
      <c r="J5" s="7"/>
      <c r="K5" s="7"/>
    </row>
    <row r="6" ht="30" customHeight="true" spans="1:11">
      <c r="A6" s="6" t="s">
        <v>15</v>
      </c>
      <c r="B6" s="6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6" t="s">
        <v>18</v>
      </c>
      <c r="K6" s="6" t="s">
        <v>18</v>
      </c>
    </row>
    <row r="7" s="1" customFormat="true" ht="30" customHeight="true" spans="1:11">
      <c r="A7" s="6" t="s">
        <v>19</v>
      </c>
      <c r="B7" s="8">
        <v>319</v>
      </c>
      <c r="C7" s="8">
        <v>18</v>
      </c>
      <c r="D7" s="8">
        <v>50</v>
      </c>
      <c r="E7" s="8">
        <v>28</v>
      </c>
      <c r="F7" s="8">
        <v>155</v>
      </c>
      <c r="G7" s="8">
        <v>41</v>
      </c>
      <c r="H7" s="8">
        <v>27</v>
      </c>
      <c r="I7" s="6">
        <v>1108</v>
      </c>
      <c r="J7" s="11">
        <v>35.3452</v>
      </c>
      <c r="K7" s="11">
        <v>14.425</v>
      </c>
    </row>
    <row r="8" s="1" customFormat="true" ht="30" customHeight="true" spans="1:11">
      <c r="A8" s="6" t="s">
        <v>20</v>
      </c>
      <c r="B8" s="8">
        <v>18</v>
      </c>
      <c r="C8" s="8">
        <v>0</v>
      </c>
      <c r="D8" s="8">
        <v>1</v>
      </c>
      <c r="E8" s="8">
        <v>0</v>
      </c>
      <c r="F8" s="8">
        <v>16</v>
      </c>
      <c r="G8" s="8">
        <v>1</v>
      </c>
      <c r="H8" s="8">
        <v>0</v>
      </c>
      <c r="I8" s="6">
        <v>1108</v>
      </c>
      <c r="J8" s="11">
        <v>1.99</v>
      </c>
      <c r="K8" s="11">
        <v>0.4</v>
      </c>
    </row>
    <row r="9" s="1" customFormat="true" ht="30" customHeight="true" spans="1:11">
      <c r="A9" s="6" t="s">
        <v>21</v>
      </c>
      <c r="B9" s="8">
        <v>12</v>
      </c>
      <c r="C9" s="8">
        <v>0</v>
      </c>
      <c r="D9" s="8">
        <v>0</v>
      </c>
      <c r="E9" s="8">
        <v>0</v>
      </c>
      <c r="F9" s="8">
        <v>11</v>
      </c>
      <c r="G9" s="8">
        <v>1</v>
      </c>
      <c r="H9" s="8">
        <v>0</v>
      </c>
      <c r="I9" s="6">
        <v>1108</v>
      </c>
      <c r="J9" s="11">
        <v>1.3296</v>
      </c>
      <c r="K9" s="11">
        <v>0.226</v>
      </c>
    </row>
    <row r="10" s="1" customFormat="true" ht="30" customHeight="true" spans="1:11">
      <c r="A10" s="6" t="s">
        <v>22</v>
      </c>
      <c r="B10" s="8">
        <v>84</v>
      </c>
      <c r="C10" s="8">
        <v>10</v>
      </c>
      <c r="D10" s="8">
        <v>6</v>
      </c>
      <c r="E10" s="8">
        <v>3</v>
      </c>
      <c r="F10" s="8">
        <v>18</v>
      </c>
      <c r="G10" s="8">
        <v>21</v>
      </c>
      <c r="H10" s="8">
        <v>26</v>
      </c>
      <c r="I10" s="6">
        <v>1108</v>
      </c>
      <c r="J10" s="11">
        <v>9.3072</v>
      </c>
      <c r="K10" s="11">
        <v>4.965</v>
      </c>
    </row>
    <row r="11" s="1" customFormat="true" ht="30" customHeight="true" spans="1:11">
      <c r="A11" s="6" t="s">
        <v>23</v>
      </c>
      <c r="B11" s="8">
        <v>210</v>
      </c>
      <c r="C11" s="8">
        <v>41</v>
      </c>
      <c r="D11" s="8">
        <v>125</v>
      </c>
      <c r="E11" s="8">
        <v>3</v>
      </c>
      <c r="F11" s="8">
        <v>30</v>
      </c>
      <c r="G11" s="8">
        <v>6</v>
      </c>
      <c r="H11" s="8">
        <v>5</v>
      </c>
      <c r="I11" s="6">
        <v>1108</v>
      </c>
      <c r="J11" s="11">
        <v>23.268</v>
      </c>
      <c r="K11" s="11">
        <v>18.926</v>
      </c>
    </row>
    <row r="12" s="1" customFormat="true" ht="30" customHeight="true" spans="1:11">
      <c r="A12" s="6" t="s">
        <v>24</v>
      </c>
      <c r="B12" s="8">
        <v>157</v>
      </c>
      <c r="C12" s="8">
        <v>75</v>
      </c>
      <c r="D12" s="8">
        <v>18</v>
      </c>
      <c r="E12" s="8">
        <v>24</v>
      </c>
      <c r="F12" s="8">
        <v>31</v>
      </c>
      <c r="G12" s="8">
        <v>1</v>
      </c>
      <c r="H12" s="8">
        <v>8</v>
      </c>
      <c r="I12" s="6">
        <v>1080</v>
      </c>
      <c r="J12" s="11">
        <v>16.956</v>
      </c>
      <c r="K12" s="11">
        <v>4.59</v>
      </c>
    </row>
    <row r="13" s="1" customFormat="true" ht="30" customHeight="true" spans="1:11">
      <c r="A13" s="6" t="s">
        <v>25</v>
      </c>
      <c r="B13" s="8">
        <v>127</v>
      </c>
      <c r="C13" s="8">
        <v>7</v>
      </c>
      <c r="D13" s="8">
        <v>25</v>
      </c>
      <c r="E13" s="8">
        <v>1</v>
      </c>
      <c r="F13" s="8">
        <v>84</v>
      </c>
      <c r="G13" s="8">
        <v>5</v>
      </c>
      <c r="H13" s="8">
        <v>5</v>
      </c>
      <c r="I13" s="6">
        <v>1080</v>
      </c>
      <c r="J13" s="11">
        <v>13.716</v>
      </c>
      <c r="K13" s="11">
        <v>5.078</v>
      </c>
    </row>
    <row r="14" s="1" customFormat="true" ht="30" customHeight="true" spans="1:11">
      <c r="A14" s="6" t="s">
        <v>26</v>
      </c>
      <c r="B14" s="8">
        <v>36</v>
      </c>
      <c r="C14" s="8">
        <v>13</v>
      </c>
      <c r="D14" s="8">
        <v>0</v>
      </c>
      <c r="E14" s="8">
        <v>1</v>
      </c>
      <c r="F14" s="8">
        <v>19</v>
      </c>
      <c r="G14" s="8">
        <v>2</v>
      </c>
      <c r="H14" s="8">
        <v>1</v>
      </c>
      <c r="I14" s="6">
        <v>1080</v>
      </c>
      <c r="J14" s="11">
        <v>3.888</v>
      </c>
      <c r="K14" s="11">
        <v>0.586</v>
      </c>
    </row>
    <row r="15" s="1" customFormat="true" ht="30" customHeight="true" spans="1:11">
      <c r="A15" s="6" t="s">
        <v>27</v>
      </c>
      <c r="B15" s="8">
        <v>33</v>
      </c>
      <c r="C15" s="8">
        <v>4</v>
      </c>
      <c r="D15" s="8">
        <v>0</v>
      </c>
      <c r="E15" s="8">
        <v>12</v>
      </c>
      <c r="F15" s="8">
        <v>12</v>
      </c>
      <c r="G15" s="8">
        <v>0</v>
      </c>
      <c r="H15" s="8">
        <v>5</v>
      </c>
      <c r="I15" s="6">
        <v>1080</v>
      </c>
      <c r="J15" s="11">
        <v>3.56</v>
      </c>
      <c r="K15" s="11">
        <v>0.72</v>
      </c>
    </row>
    <row r="16" s="1" customFormat="true" ht="30" customHeight="true" spans="1:11">
      <c r="A16" s="6" t="s">
        <v>28</v>
      </c>
      <c r="B16" s="8">
        <v>88</v>
      </c>
      <c r="C16" s="8">
        <v>20</v>
      </c>
      <c r="D16" s="8">
        <v>6</v>
      </c>
      <c r="E16" s="8">
        <v>4</v>
      </c>
      <c r="F16" s="8">
        <v>49</v>
      </c>
      <c r="G16" s="8">
        <v>2</v>
      </c>
      <c r="H16" s="8">
        <v>7</v>
      </c>
      <c r="I16" s="6">
        <v>1080</v>
      </c>
      <c r="J16" s="11">
        <v>9.5</v>
      </c>
      <c r="K16" s="11">
        <v>2.041</v>
      </c>
    </row>
    <row r="17" s="1" customFormat="true" ht="30" customHeight="true" spans="1:11">
      <c r="A17" s="6" t="s">
        <v>29</v>
      </c>
      <c r="B17" s="8">
        <f>SUM(C17:H17)</f>
        <v>101</v>
      </c>
      <c r="C17" s="8">
        <v>3</v>
      </c>
      <c r="D17" s="8">
        <v>7</v>
      </c>
      <c r="E17" s="8">
        <v>3</v>
      </c>
      <c r="F17" s="8">
        <v>33</v>
      </c>
      <c r="G17" s="8">
        <v>46</v>
      </c>
      <c r="H17" s="8">
        <v>9</v>
      </c>
      <c r="I17" s="6">
        <v>1080</v>
      </c>
      <c r="J17" s="11">
        <f>9.504+1.404</f>
        <v>10.908</v>
      </c>
      <c r="K17" s="11">
        <f>6.927+1.095</f>
        <v>8.022</v>
      </c>
    </row>
    <row r="18" s="1" customFormat="true" ht="30" customHeight="true" spans="1:11">
      <c r="A18" s="6" t="s">
        <v>30</v>
      </c>
      <c r="B18" s="8">
        <v>29</v>
      </c>
      <c r="C18" s="8">
        <v>5</v>
      </c>
      <c r="D18" s="8">
        <v>2</v>
      </c>
      <c r="E18" s="8">
        <v>6</v>
      </c>
      <c r="F18" s="8">
        <v>14</v>
      </c>
      <c r="G18" s="8">
        <v>1</v>
      </c>
      <c r="H18" s="8">
        <v>1</v>
      </c>
      <c r="I18" s="6">
        <v>1080</v>
      </c>
      <c r="J18" s="11">
        <v>3.132</v>
      </c>
      <c r="K18" s="11">
        <v>1.111</v>
      </c>
    </row>
    <row r="19" s="1" customFormat="true" ht="30" customHeight="true" spans="1:11">
      <c r="A19" s="6" t="s">
        <v>31</v>
      </c>
      <c r="B19" s="8">
        <v>82</v>
      </c>
      <c r="C19" s="8">
        <v>11</v>
      </c>
      <c r="D19" s="8">
        <v>6</v>
      </c>
      <c r="E19" s="8">
        <v>9</v>
      </c>
      <c r="F19" s="8">
        <v>48</v>
      </c>
      <c r="G19" s="8">
        <v>1</v>
      </c>
      <c r="H19" s="8">
        <v>7</v>
      </c>
      <c r="I19" s="6">
        <v>1080</v>
      </c>
      <c r="J19" s="11">
        <v>8.86</v>
      </c>
      <c r="K19" s="11">
        <v>2</v>
      </c>
    </row>
    <row r="20" s="1" customFormat="true" ht="30" customHeight="true" spans="1:11">
      <c r="A20" s="6" t="s">
        <v>32</v>
      </c>
      <c r="B20" s="8">
        <v>154</v>
      </c>
      <c r="C20" s="8">
        <v>26</v>
      </c>
      <c r="D20" s="8">
        <v>34</v>
      </c>
      <c r="E20" s="8">
        <v>5</v>
      </c>
      <c r="F20" s="8">
        <v>72</v>
      </c>
      <c r="G20" s="8">
        <v>1</v>
      </c>
      <c r="H20" s="8">
        <v>16</v>
      </c>
      <c r="I20" s="6">
        <v>1080</v>
      </c>
      <c r="J20" s="11">
        <v>16.632</v>
      </c>
      <c r="K20" s="11">
        <v>6.349</v>
      </c>
    </row>
    <row r="21" s="1" customFormat="true" ht="30" customHeight="true" spans="1:11">
      <c r="A21" s="6" t="s">
        <v>33</v>
      </c>
      <c r="B21" s="8">
        <v>124</v>
      </c>
      <c r="C21" s="8">
        <v>18</v>
      </c>
      <c r="D21" s="8">
        <v>4</v>
      </c>
      <c r="E21" s="8">
        <v>0</v>
      </c>
      <c r="F21" s="8">
        <v>82</v>
      </c>
      <c r="G21" s="8">
        <v>14</v>
      </c>
      <c r="H21" s="8">
        <v>6</v>
      </c>
      <c r="I21" s="6">
        <v>1080</v>
      </c>
      <c r="J21" s="11">
        <v>13.392</v>
      </c>
      <c r="K21" s="11">
        <v>3.494</v>
      </c>
    </row>
    <row r="22" s="1" customFormat="true" ht="30" customHeight="true" spans="1:11">
      <c r="A22" s="6" t="s">
        <v>34</v>
      </c>
      <c r="B22" s="8">
        <v>83</v>
      </c>
      <c r="C22" s="8">
        <v>6</v>
      </c>
      <c r="D22" s="8">
        <v>28</v>
      </c>
      <c r="E22" s="8">
        <v>2</v>
      </c>
      <c r="F22" s="8">
        <v>34</v>
      </c>
      <c r="G22" s="8">
        <v>1</v>
      </c>
      <c r="H22" s="8">
        <v>2</v>
      </c>
      <c r="I22" s="6">
        <v>1080</v>
      </c>
      <c r="J22" s="11">
        <v>8.964</v>
      </c>
      <c r="K22" s="11">
        <v>4.462</v>
      </c>
    </row>
    <row r="23" s="1" customFormat="true" ht="30" customHeight="true" spans="1:11">
      <c r="A23" s="6" t="s">
        <v>35</v>
      </c>
      <c r="B23" s="8">
        <v>143</v>
      </c>
      <c r="C23" s="8">
        <v>28</v>
      </c>
      <c r="D23" s="8">
        <v>51</v>
      </c>
      <c r="E23" s="8">
        <v>4</v>
      </c>
      <c r="F23" s="8">
        <v>46</v>
      </c>
      <c r="G23" s="8">
        <v>10</v>
      </c>
      <c r="H23" s="8">
        <v>4</v>
      </c>
      <c r="I23" s="6">
        <v>1080</v>
      </c>
      <c r="J23" s="11">
        <v>16.74</v>
      </c>
      <c r="K23" s="11">
        <v>9.29</v>
      </c>
    </row>
    <row r="24" s="1" customFormat="true" ht="30" customHeight="true" spans="1:11">
      <c r="A24" s="6" t="s">
        <v>36</v>
      </c>
      <c r="B24" s="8">
        <v>34</v>
      </c>
      <c r="C24" s="8">
        <v>4</v>
      </c>
      <c r="D24" s="8">
        <v>12</v>
      </c>
      <c r="E24" s="8">
        <v>0</v>
      </c>
      <c r="F24" s="8">
        <v>10</v>
      </c>
      <c r="G24" s="8">
        <v>6</v>
      </c>
      <c r="H24" s="8">
        <v>2</v>
      </c>
      <c r="I24" s="6">
        <v>1080</v>
      </c>
      <c r="J24" s="11">
        <v>3.672</v>
      </c>
      <c r="K24" s="11">
        <v>2.666</v>
      </c>
    </row>
    <row r="25" s="1" customFormat="true" ht="30" customHeight="true" spans="1:11">
      <c r="A25" s="6" t="s">
        <v>37</v>
      </c>
      <c r="B25" s="8">
        <v>110</v>
      </c>
      <c r="C25" s="8">
        <v>35</v>
      </c>
      <c r="D25" s="8">
        <v>14</v>
      </c>
      <c r="E25" s="8">
        <v>4</v>
      </c>
      <c r="F25" s="8">
        <v>45</v>
      </c>
      <c r="G25" s="8">
        <v>9</v>
      </c>
      <c r="H25" s="8">
        <v>3</v>
      </c>
      <c r="I25" s="6">
        <v>1080</v>
      </c>
      <c r="J25" s="11">
        <v>11.88</v>
      </c>
      <c r="K25" s="11">
        <v>4.059</v>
      </c>
    </row>
    <row r="26" s="1" customFormat="true" ht="30" customHeight="true" spans="1:11">
      <c r="A26" s="6" t="s">
        <v>38</v>
      </c>
      <c r="B26" s="8">
        <v>67</v>
      </c>
      <c r="C26" s="8">
        <v>7</v>
      </c>
      <c r="D26" s="8">
        <v>7</v>
      </c>
      <c r="E26" s="8">
        <v>6</v>
      </c>
      <c r="F26" s="8">
        <v>47</v>
      </c>
      <c r="G26" s="8">
        <v>0</v>
      </c>
      <c r="H26" s="8">
        <v>0</v>
      </c>
      <c r="I26" s="6">
        <v>1080</v>
      </c>
      <c r="J26" s="11">
        <v>7.236</v>
      </c>
      <c r="K26" s="11">
        <v>1.608</v>
      </c>
    </row>
    <row r="27" s="1" customFormat="true" ht="30" customHeight="true" spans="1:11">
      <c r="A27" s="6" t="s">
        <v>39</v>
      </c>
      <c r="B27" s="8">
        <f t="shared" ref="B27:H27" si="0">SUM(B7:B26)</f>
        <v>2011</v>
      </c>
      <c r="C27" s="8">
        <f t="shared" si="0"/>
        <v>331</v>
      </c>
      <c r="D27" s="8">
        <f t="shared" si="0"/>
        <v>396</v>
      </c>
      <c r="E27" s="8">
        <f t="shared" si="0"/>
        <v>115</v>
      </c>
      <c r="F27" s="8">
        <f t="shared" si="0"/>
        <v>856</v>
      </c>
      <c r="G27" s="8">
        <f t="shared" si="0"/>
        <v>169</v>
      </c>
      <c r="H27" s="8">
        <f t="shared" si="0"/>
        <v>134</v>
      </c>
      <c r="I27" s="6"/>
      <c r="J27" s="11">
        <f>SUM(J7:J26)</f>
        <v>220.276</v>
      </c>
      <c r="K27" s="11">
        <f>SUM(K7:K26)</f>
        <v>95.018</v>
      </c>
    </row>
    <row r="28" spans="1:1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</row>
    <row r="29" spans="1:1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</row>
    <row r="30" spans="1:1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</row>
    <row r="31" spans="1:1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</row>
    <row r="32" spans="1:1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</row>
    <row r="33" spans="1:1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</row>
    <row r="34" spans="1:1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</row>
    <row r="35" spans="1:1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</row>
    <row r="36" spans="1:1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</row>
    <row r="37" spans="1:1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</row>
    <row r="38" spans="1:1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</row>
    <row r="39" spans="1:1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</row>
    <row r="40" spans="1:1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</row>
    <row r="41" spans="1:1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</row>
    <row r="42" spans="1:1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</row>
    <row r="43" spans="1:1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</row>
    <row r="44" spans="1:1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</row>
    <row r="45" spans="1:1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</row>
    <row r="46" spans="1:1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</row>
    <row r="47" spans="1:1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</row>
    <row r="48" spans="1:1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</row>
    <row r="49" spans="1:1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</row>
    <row r="50" spans="1:1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</row>
    <row r="51" spans="1:1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</row>
    <row r="52" spans="1:1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</row>
    <row r="53" spans="1:1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</row>
    <row r="54" spans="1:1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</row>
    <row r="55" spans="1:1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</row>
    <row r="56" spans="1:1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</row>
    <row r="57" spans="1:1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</row>
    <row r="58" spans="1:1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</row>
    <row r="59" spans="1:1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</row>
    <row r="60" spans="1:1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</row>
    <row r="61" spans="1:1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</row>
    <row r="62" spans="1:1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</row>
    <row r="63" spans="1:1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</row>
    <row r="64" spans="1:1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</row>
    <row r="65" spans="1:1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</row>
    <row r="66" spans="1:1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</row>
    <row r="67" spans="1:1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</row>
    <row r="68" spans="1:1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</row>
    <row r="69" spans="1:1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</row>
    <row r="70" spans="1:1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</row>
    <row r="71" spans="1:1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</row>
    <row r="72" spans="1:1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</row>
    <row r="73" spans="1:1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</row>
    <row r="74" spans="1:1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</row>
    <row r="75" spans="1:1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</row>
    <row r="76" spans="1:1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</row>
    <row r="77" spans="1:1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</row>
    <row r="78" spans="1:1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</row>
    <row r="79" spans="1:1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</row>
    <row r="80" spans="1:1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</row>
    <row r="81" spans="1:1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</row>
    <row r="82" spans="1:1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</row>
    <row r="83" spans="1:1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</row>
    <row r="84" spans="1:1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</row>
    <row r="85" spans="1:1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</row>
    <row r="86" spans="1:1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</row>
    <row r="87" spans="1:1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</row>
    <row r="88" spans="1:1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</row>
    <row r="89" spans="1:1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</row>
    <row r="90" spans="1:1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</row>
    <row r="91" spans="1:1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</row>
    <row r="92" spans="1:1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</row>
    <row r="93" spans="1:1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</row>
    <row r="94" spans="1:1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</row>
    <row r="95" spans="1:1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</row>
    <row r="96" spans="1:1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</row>
    <row r="97" spans="1:1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</row>
    <row r="98" spans="1:1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</row>
    <row r="99" spans="1:1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</row>
    <row r="100" spans="1:1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</row>
    <row r="101" spans="1:1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</row>
    <row r="102" spans="1:1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</row>
    <row r="103" spans="1:1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</row>
    <row r="104" spans="1:1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</row>
    <row r="105" spans="1:1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</row>
    <row r="106" spans="1:1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</row>
    <row r="107" spans="1:1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</row>
    <row r="108" spans="1:1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</row>
    <row r="109" spans="1:1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</row>
    <row r="110" spans="1:1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</row>
    <row r="111" spans="1:1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</row>
    <row r="112" spans="1:1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</row>
    <row r="113" spans="1:1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</row>
    <row r="114" spans="1:1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</row>
    <row r="115" spans="1:1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</row>
    <row r="116" spans="1:1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</row>
    <row r="117" spans="1:1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</row>
    <row r="118" spans="1:1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</row>
    <row r="119" spans="1:1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</row>
    <row r="120" spans="1:1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</row>
    <row r="121" spans="1:1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</row>
    <row r="122" spans="1:1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</row>
    <row r="123" spans="1:1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</row>
    <row r="124" spans="1:1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</row>
    <row r="125" spans="1:1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</row>
    <row r="126" spans="1:1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</row>
    <row r="127" spans="1:1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</row>
    <row r="128" spans="1:1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</row>
    <row r="129" spans="1:1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</row>
    <row r="130" spans="1:1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</row>
    <row r="131" spans="1:1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</row>
    <row r="132" spans="1:1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</row>
    <row r="133" spans="1:1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</row>
    <row r="134" spans="1:1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</row>
    <row r="135" spans="1:1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</row>
    <row r="136" spans="1:1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</row>
    <row r="137" spans="1:1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</row>
    <row r="138" spans="1:1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</row>
    <row r="139" spans="1:1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</row>
    <row r="140" spans="1:1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</row>
    <row r="141" spans="1:1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</row>
    <row r="142" spans="1:1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</row>
    <row r="143" spans="1:1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</row>
    <row r="144" spans="1:1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</row>
    <row r="145" spans="1:1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</row>
    <row r="146" spans="1:1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</row>
    <row r="147" spans="1:1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</row>
    <row r="148" spans="1:1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</row>
    <row r="149" spans="1:1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</row>
    <row r="150" spans="1:1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</row>
    <row r="151" spans="1:1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</row>
    <row r="152" spans="1:1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</row>
    <row r="153" spans="1:1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</row>
    <row r="154" spans="1:1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</row>
    <row r="155" spans="1:1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</row>
    <row r="156" spans="1:1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</row>
    <row r="157" spans="1:1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</row>
    <row r="158" spans="1:1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</row>
    <row r="159" spans="1:1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</row>
    <row r="160" spans="1:1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</row>
    <row r="161" spans="1:1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</row>
    <row r="162" spans="1:1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</row>
    <row r="163" spans="1:1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</row>
    <row r="164" spans="1:1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</row>
    <row r="165" spans="1:1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</row>
    <row r="166" spans="1:1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</row>
    <row r="167" spans="1:1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</row>
    <row r="168" spans="1:1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</row>
    <row r="169" spans="1:1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</row>
    <row r="170" spans="1:1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</row>
    <row r="171" spans="1:1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</row>
    <row r="172" spans="1:1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</row>
    <row r="173" spans="1:1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</row>
    <row r="174" spans="1:1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</row>
    <row r="175" spans="1:1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</row>
    <row r="176" spans="1:1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</row>
    <row r="177" spans="1:1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</row>
    <row r="178" spans="1:1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</row>
    <row r="179" spans="1:1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</row>
    <row r="180" spans="1:1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</row>
    <row r="181" spans="1:1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</row>
    <row r="182" spans="1:1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</row>
    <row r="183" spans="1:1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</row>
    <row r="184" spans="1:1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</row>
    <row r="185" spans="1:1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</row>
    <row r="186" spans="1:1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</row>
    <row r="187" spans="1:1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</row>
    <row r="188" spans="1:1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</row>
    <row r="189" spans="1:1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</row>
    <row r="190" spans="1:1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</row>
    <row r="191" spans="1:1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</row>
    <row r="192" spans="1:1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</row>
    <row r="193" spans="1:1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</row>
    <row r="194" spans="1:1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</row>
    <row r="195" spans="1:1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</row>
    <row r="196" spans="1:1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</row>
    <row r="197" spans="1:1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</row>
    <row r="198" spans="1:1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</row>
    <row r="199" spans="1:1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</row>
    <row r="200" spans="1:1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</row>
    <row r="201" spans="1:1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</row>
  </sheetData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ageMargins left="0.7" right="0.7" top="0.75" bottom="0.75" header="0.3" footer="0.3"/>
  <pageSetup paperSize="9" scale="5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农村特困</vt:lpstr>
      <vt:lpstr>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2022-10-09T06:40:00Z</dcterms:created>
  <dcterms:modified xsi:type="dcterms:W3CDTF">2022-10-09T11:08:02Z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405CA0CE02264A10B778A3A0ACA7BB53</vt:lpwstr>
  </property>
  <property fmtid="{D5CDD505-2E9C-101B-9397-08002B2CF9AE}" pid="3" name="KSOProductBuildVer">
    <vt:lpwstr>2052-11.8.2.10458</vt:lpwstr>
  </property>
</Properties>
</file>