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农村特困" sheetId="1" r:id="rId1"/>
    <sheet name="城市特困" sheetId="2" r:id="rId2"/>
  </sheets>
  <calcPr calcId="144525"/>
</workbook>
</file>

<file path=xl/sharedStrings.xml><?xml version="1.0" encoding="utf-8"?>
<sst xmlns="http://schemas.openxmlformats.org/spreadsheetml/2006/main" count="99" uniqueCount="42">
  <si>
    <t>赣州市2022年农村特困供养人员基本情况8月报表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</si>
  <si>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</si>
  <si>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</si>
  <si>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</si>
  <si>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</si>
  <si>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</si>
  <si>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</si>
  <si>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</si>
  <si>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</si>
  <si>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</si>
  <si>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</si>
  <si>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</si>
  <si>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</si>
  <si>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</si>
  <si>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</si>
  <si>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</si>
  <si>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</si>
  <si>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</si>
  <si>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</si>
  <si>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</si>
  <si>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</si>
  <si>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</si>
  <si>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</si>
  <si>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</si>
  <si>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</si>
  <si>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</si>
  <si>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</si>
  <si>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</si>
  <si>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</si>
  <si>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</si>
  <si>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</si>
  <si>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</si>
  <si>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</si>
  <si>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</si>
  <si>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</si>
  <si>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</si>
  <si>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</si>
  <si>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</si>
  <si>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</si>
  <si>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</si>
  <si>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赣州市2022年城市特困供养人员基本情况8月报表</t>
  </si>
  <si>
    <t>城市特困供养总人数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</si>
</sst>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(0.00\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indexed="8"/>
      <name val="等线"/>
      <charset val="134"/>
      <scheme val="minor"/>
    </font>
    <font>
      <sz val="24"/>
      <name val="方正小标宋简体"/>
      <charset val="134"/>
    </font>
    <font>
      <b/>
      <sz val="24"/>
      <name val="方正小标宋简体"/>
      <charset val="134"/>
    </font>
    <font>
      <sz val="16"/>
      <name val="仿宋_GB2312"/>
      <charset val="134"/>
    </font>
    <font>
      <sz val="11"/>
      <name val="仿宋_GB2312"/>
      <charset val="134"/>
    </font>
    <font>
      <sz val="16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6"/>
      <name val="宋体"/>
      <charset val="134"/>
    </font>
    <font>
      <sz val="9"/>
      <name val="宋体"/>
      <charset val="134"/>
    </font>
    <font>
      <b/>
      <sz val="18"/>
      <name val="方正小标宋简体"/>
      <charset val="134"/>
    </font>
    <font>
      <sz val="12"/>
      <name val="仿宋_GB2312"/>
      <charset val="134"/>
    </font>
    <font>
      <sz val="11"/>
      <name val="SimSu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4" fillId="1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7" fillId="10" borderId="6" applyNumberFormat="false" applyAlignment="false" applyProtection="false">
      <alignment vertical="center"/>
    </xf>
    <xf numFmtId="0" fontId="25" fillId="22" borderId="10" applyNumberFormat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31" fillId="0" borderId="13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8" fillId="27" borderId="11" applyNumberFormat="false" applyFont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30" fillId="10" borderId="12" applyNumberFormat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32" fillId="32" borderId="12" applyNumberFormat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3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Alignment="true"/>
    <xf numFmtId="0" fontId="3" fillId="0" borderId="5" xfId="0" applyNumberFormat="true" applyFont="true" applyFill="true" applyBorder="true" applyAlignment="true">
      <alignment horizontal="center" vertical="center" wrapText="true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7" fillId="0" borderId="0" xfId="0" applyNumberFormat="true" applyFont="true" applyFill="true" applyAlignment="true"/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0" xfId="0" applyNumberFormat="true" applyFont="true" applyFill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/>
    </xf>
    <xf numFmtId="176" fontId="5" fillId="0" borderId="2" xfId="0" applyNumberFormat="true" applyFont="true" applyFill="true" applyBorder="true" applyAlignment="true">
      <alignment horizontal="center"/>
    </xf>
    <xf numFmtId="0" fontId="10" fillId="0" borderId="0" xfId="0" applyNumberFormat="true" applyFont="true" applyFill="true" applyAlignment="true">
      <alignment horizontal="center" vertical="center" wrapText="true"/>
    </xf>
    <xf numFmtId="0" fontId="11" fillId="0" borderId="0" xfId="0" applyNumberFormat="true" applyFont="true" applyFill="true" applyAlignment="true">
      <alignment horizontal="center" vertical="center" wrapText="true"/>
    </xf>
    <xf numFmtId="176" fontId="6" fillId="0" borderId="0" xfId="0" applyNumberFormat="true" applyFont="true" applyFill="true" applyAlignment="true">
      <alignment horizontal="center" vertical="center" wrapText="true"/>
    </xf>
    <xf numFmtId="176" fontId="12" fillId="0" borderId="0" xfId="0" applyNumberFormat="true" applyFont="true" applyFill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01"/>
  <sheetViews>
    <sheetView tabSelected="1" workbookViewId="0">
      <selection activeCell="I3" sqref="I3:J4"/>
    </sheetView>
  </sheetViews>
  <sheetFormatPr defaultColWidth="9" defaultRowHeight="13.5"/>
  <cols>
    <col min="1" max="1" width="29" customWidth="true"/>
    <col min="2" max="2" width="16" customWidth="true"/>
    <col min="3" max="3" width="13.875" customWidth="true"/>
    <col min="4" max="4" width="13" customWidth="true"/>
    <col min="5" max="5" width="16.5" customWidth="true"/>
    <col min="6" max="7" width="13" customWidth="true"/>
    <col min="8" max="8" width="18" customWidth="true"/>
    <col min="9" max="9" width="15.25" customWidth="true"/>
    <col min="10" max="10" width="24" customWidth="true"/>
    <col min="11" max="11" width="22" customWidth="true"/>
    <col min="12" max="12" width="28" customWidth="true"/>
    <col min="13" max="14" width="25" customWidth="true"/>
  </cols>
  <sheetData>
    <row r="1" ht="24" customHeight="true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9"/>
      <c r="N1" s="19"/>
    </row>
    <row r="2" ht="18.75" customHeight="true" spans="1:14">
      <c r="A2" s="15" t="s">
        <v>1</v>
      </c>
      <c r="B2" s="15"/>
      <c r="C2" s="15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30" customHeight="true" spans="1:14">
      <c r="A3" s="5" t="s">
        <v>2</v>
      </c>
      <c r="B3" s="5" t="s">
        <v>3</v>
      </c>
      <c r="C3" s="5" t="s">
        <v>4</v>
      </c>
      <c r="D3" s="5"/>
      <c r="E3" s="5"/>
      <c r="F3" s="5"/>
      <c r="G3" s="5"/>
      <c r="H3" s="5"/>
      <c r="I3" s="5" t="s">
        <v>5</v>
      </c>
      <c r="J3" s="11"/>
      <c r="K3" s="5" t="s">
        <v>6</v>
      </c>
      <c r="L3" s="5" t="s">
        <v>7</v>
      </c>
      <c r="M3" s="20"/>
      <c r="N3" s="20"/>
    </row>
    <row r="4" ht="30" customHeight="true" spans="1:14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1"/>
      <c r="J4" s="11"/>
      <c r="K4" s="11"/>
      <c r="L4" s="11"/>
      <c r="M4" s="20"/>
      <c r="N4" s="20"/>
    </row>
    <row r="5" ht="30" customHeight="true" spans="1:14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  <c r="K5" s="6"/>
      <c r="L5" s="6"/>
      <c r="M5" s="20"/>
      <c r="N5" s="20"/>
    </row>
    <row r="6" ht="30" customHeight="true" spans="1:14">
      <c r="A6" s="5" t="s">
        <v>15</v>
      </c>
      <c r="B6" s="6" t="s">
        <v>16</v>
      </c>
      <c r="C6" s="6" t="s">
        <v>16</v>
      </c>
      <c r="D6" s="6" t="s">
        <v>16</v>
      </c>
      <c r="E6" s="6" t="s">
        <v>16</v>
      </c>
      <c r="F6" s="6" t="s">
        <v>16</v>
      </c>
      <c r="G6" s="6" t="s">
        <v>16</v>
      </c>
      <c r="H6" s="6" t="s">
        <v>16</v>
      </c>
      <c r="I6" s="5" t="s">
        <v>17</v>
      </c>
      <c r="J6" s="5" t="s">
        <v>17</v>
      </c>
      <c r="K6" s="5" t="s">
        <v>18</v>
      </c>
      <c r="L6" s="5" t="s">
        <v>18</v>
      </c>
      <c r="M6" s="20"/>
      <c r="N6" s="20"/>
    </row>
    <row r="7" ht="30" customHeight="true" spans="1:14">
      <c r="A7" s="5" t="s">
        <v>19</v>
      </c>
      <c r="B7" s="5">
        <v>273</v>
      </c>
      <c r="C7" s="17">
        <v>28</v>
      </c>
      <c r="D7" s="17">
        <v>4</v>
      </c>
      <c r="E7" s="17">
        <v>20</v>
      </c>
      <c r="F7" s="17">
        <v>197</v>
      </c>
      <c r="G7" s="17">
        <v>8</v>
      </c>
      <c r="H7" s="17">
        <v>16</v>
      </c>
      <c r="I7" s="5">
        <v>1108</v>
      </c>
      <c r="J7" s="5">
        <v>1108</v>
      </c>
      <c r="K7" s="18">
        <v>30.2484</v>
      </c>
      <c r="L7" s="18">
        <v>4.716</v>
      </c>
      <c r="M7" s="21"/>
      <c r="N7" s="21"/>
    </row>
    <row r="8" ht="30" customHeight="true" spans="1:14">
      <c r="A8" s="5" t="s">
        <v>20</v>
      </c>
      <c r="B8" s="5">
        <v>397</v>
      </c>
      <c r="C8" s="5">
        <v>62</v>
      </c>
      <c r="D8" s="5">
        <v>15</v>
      </c>
      <c r="E8" s="5">
        <v>11</v>
      </c>
      <c r="F8" s="5">
        <v>296</v>
      </c>
      <c r="G8" s="5">
        <v>9</v>
      </c>
      <c r="H8" s="5">
        <v>4</v>
      </c>
      <c r="I8" s="5">
        <v>780</v>
      </c>
      <c r="J8" s="5">
        <v>1080</v>
      </c>
      <c r="K8" s="13">
        <v>32.13</v>
      </c>
      <c r="L8" s="13">
        <v>6.71</v>
      </c>
      <c r="M8" s="21"/>
      <c r="N8" s="21"/>
    </row>
    <row r="9" ht="30" customHeight="true" spans="1:14">
      <c r="A9" s="5" t="s">
        <v>21</v>
      </c>
      <c r="B9" s="5">
        <v>272</v>
      </c>
      <c r="C9" s="5">
        <v>43</v>
      </c>
      <c r="D9" s="5">
        <v>5</v>
      </c>
      <c r="E9" s="5">
        <v>6</v>
      </c>
      <c r="F9" s="5">
        <v>196</v>
      </c>
      <c r="G9" s="5">
        <v>16</v>
      </c>
      <c r="H9" s="5">
        <v>6</v>
      </c>
      <c r="I9" s="5">
        <v>780</v>
      </c>
      <c r="J9" s="5">
        <v>1080</v>
      </c>
      <c r="K9" s="13">
        <v>22.206</v>
      </c>
      <c r="L9" s="13">
        <v>5.195</v>
      </c>
      <c r="M9" s="21"/>
      <c r="N9" s="21"/>
    </row>
    <row r="10" ht="30" customHeight="true" spans="1:14">
      <c r="A10" s="5" t="s">
        <v>22</v>
      </c>
      <c r="B10" s="5">
        <v>2091</v>
      </c>
      <c r="C10" s="5">
        <v>357</v>
      </c>
      <c r="D10" s="5">
        <v>118</v>
      </c>
      <c r="E10" s="5">
        <v>100</v>
      </c>
      <c r="F10" s="5">
        <v>1146</v>
      </c>
      <c r="G10" s="5">
        <v>157</v>
      </c>
      <c r="H10" s="5">
        <v>213</v>
      </c>
      <c r="I10" s="5">
        <v>780</v>
      </c>
      <c r="J10" s="5">
        <v>1080</v>
      </c>
      <c r="K10" s="13">
        <v>199.8744</v>
      </c>
      <c r="L10" s="13">
        <v>59.783</v>
      </c>
      <c r="M10" s="22"/>
      <c r="N10" s="21"/>
    </row>
    <row r="11" ht="30" customHeight="true" spans="1:14">
      <c r="A11" s="5" t="s">
        <v>23</v>
      </c>
      <c r="B11" s="5">
        <v>2262</v>
      </c>
      <c r="C11" s="5">
        <v>418</v>
      </c>
      <c r="D11" s="5">
        <v>25</v>
      </c>
      <c r="E11" s="5">
        <v>40</v>
      </c>
      <c r="F11" s="5">
        <v>1489</v>
      </c>
      <c r="G11" s="5">
        <v>61</v>
      </c>
      <c r="H11" s="5">
        <v>20</v>
      </c>
      <c r="I11" s="5">
        <v>780</v>
      </c>
      <c r="J11" s="5">
        <v>1080</v>
      </c>
      <c r="K11" s="13">
        <v>164.514</v>
      </c>
      <c r="L11" s="13">
        <v>29.224</v>
      </c>
      <c r="M11" s="21"/>
      <c r="N11" s="21"/>
    </row>
    <row r="12" ht="30" customHeight="true" spans="1:14">
      <c r="A12" s="5" t="s">
        <v>24</v>
      </c>
      <c r="B12" s="5">
        <v>1202</v>
      </c>
      <c r="C12" s="5">
        <v>201</v>
      </c>
      <c r="D12" s="5">
        <v>70</v>
      </c>
      <c r="E12" s="5">
        <v>73</v>
      </c>
      <c r="F12" s="5">
        <v>823</v>
      </c>
      <c r="G12" s="5">
        <v>19</v>
      </c>
      <c r="H12" s="5">
        <v>16</v>
      </c>
      <c r="I12" s="5">
        <v>780</v>
      </c>
      <c r="J12" s="5">
        <v>1080</v>
      </c>
      <c r="K12" s="13">
        <v>99.096</v>
      </c>
      <c r="L12" s="13">
        <v>23.589</v>
      </c>
      <c r="M12" s="21"/>
      <c r="N12" s="21"/>
    </row>
    <row r="13" ht="30" customHeight="true" spans="1:14">
      <c r="A13" s="5" t="s">
        <v>25</v>
      </c>
      <c r="B13" s="5">
        <v>692</v>
      </c>
      <c r="C13" s="5">
        <v>166</v>
      </c>
      <c r="D13" s="5">
        <v>84</v>
      </c>
      <c r="E13" s="5">
        <v>14</v>
      </c>
      <c r="F13" s="5">
        <v>405</v>
      </c>
      <c r="G13" s="5">
        <v>8</v>
      </c>
      <c r="H13" s="5">
        <v>15</v>
      </c>
      <c r="I13" s="5">
        <v>780</v>
      </c>
      <c r="J13" s="5">
        <v>1080</v>
      </c>
      <c r="K13" s="13">
        <v>57.606</v>
      </c>
      <c r="L13" s="13">
        <v>18.279</v>
      </c>
      <c r="M13" s="21"/>
      <c r="N13" s="21"/>
    </row>
    <row r="14" ht="30" customHeight="true" spans="1:14">
      <c r="A14" s="5" t="s">
        <v>26</v>
      </c>
      <c r="B14" s="5">
        <v>1525</v>
      </c>
      <c r="C14" s="5">
        <v>339</v>
      </c>
      <c r="D14" s="5">
        <v>60</v>
      </c>
      <c r="E14" s="5">
        <v>29</v>
      </c>
      <c r="F14" s="5">
        <v>1054</v>
      </c>
      <c r="G14" s="5">
        <v>28</v>
      </c>
      <c r="H14" s="5">
        <v>15</v>
      </c>
      <c r="I14" s="5">
        <v>780</v>
      </c>
      <c r="J14" s="5">
        <v>1080</v>
      </c>
      <c r="K14" s="13">
        <v>122.91</v>
      </c>
      <c r="L14" s="13">
        <v>24.828</v>
      </c>
      <c r="M14" s="21"/>
      <c r="N14" s="21"/>
    </row>
    <row r="15" ht="30" customHeight="true" spans="1:14">
      <c r="A15" s="5" t="s">
        <v>27</v>
      </c>
      <c r="B15" s="5">
        <v>534</v>
      </c>
      <c r="C15" s="8">
        <v>102</v>
      </c>
      <c r="D15" s="8">
        <v>18</v>
      </c>
      <c r="E15" s="8">
        <v>26</v>
      </c>
      <c r="F15" s="8">
        <v>360</v>
      </c>
      <c r="G15" s="8">
        <v>10</v>
      </c>
      <c r="H15" s="8">
        <v>18</v>
      </c>
      <c r="I15" s="5">
        <v>780</v>
      </c>
      <c r="J15" s="5">
        <v>1080</v>
      </c>
      <c r="K15" s="13">
        <v>43.81</v>
      </c>
      <c r="L15" s="13">
        <v>9.1</v>
      </c>
      <c r="M15" s="21"/>
      <c r="N15" s="21"/>
    </row>
    <row r="16" ht="30" customHeight="true" spans="1:14">
      <c r="A16" s="5" t="s">
        <v>28</v>
      </c>
      <c r="B16" s="5">
        <v>742</v>
      </c>
      <c r="C16" s="5">
        <v>261</v>
      </c>
      <c r="D16" s="5">
        <v>29</v>
      </c>
      <c r="E16" s="5">
        <v>20</v>
      </c>
      <c r="F16" s="5">
        <v>416</v>
      </c>
      <c r="G16" s="5">
        <v>2</v>
      </c>
      <c r="H16" s="5">
        <v>17</v>
      </c>
      <c r="I16" s="5">
        <v>780</v>
      </c>
      <c r="J16" s="5">
        <v>1080</v>
      </c>
      <c r="K16" s="13">
        <v>60.15</v>
      </c>
      <c r="L16" s="13">
        <v>11.648</v>
      </c>
      <c r="M16" s="21"/>
      <c r="N16" s="21"/>
    </row>
    <row r="17" ht="30" customHeight="true" spans="1:14">
      <c r="A17" s="5" t="s">
        <v>29</v>
      </c>
      <c r="B17" s="5">
        <f>SUM(C17,D17,E17,F17,G17,H17)</f>
        <v>574</v>
      </c>
      <c r="C17" s="5">
        <v>56</v>
      </c>
      <c r="D17" s="5">
        <v>21</v>
      </c>
      <c r="E17" s="5">
        <v>20</v>
      </c>
      <c r="F17" s="5">
        <v>240</v>
      </c>
      <c r="G17" s="5">
        <v>196</v>
      </c>
      <c r="H17" s="5">
        <v>41</v>
      </c>
      <c r="I17" s="5">
        <v>780</v>
      </c>
      <c r="J17" s="5">
        <v>1080</v>
      </c>
      <c r="K17" s="13">
        <f>8.796+44.316</f>
        <v>53.112</v>
      </c>
      <c r="L17" s="13">
        <f>30.403+4.046</f>
        <v>34.449</v>
      </c>
      <c r="M17" s="21"/>
      <c r="N17" s="21"/>
    </row>
    <row r="18" ht="30" customHeight="true" spans="1:14">
      <c r="A18" s="5" t="s">
        <v>30</v>
      </c>
      <c r="B18" s="5">
        <v>327</v>
      </c>
      <c r="C18" s="5">
        <v>48</v>
      </c>
      <c r="D18" s="5">
        <v>11</v>
      </c>
      <c r="E18" s="5">
        <v>19</v>
      </c>
      <c r="F18" s="5">
        <v>212</v>
      </c>
      <c r="G18" s="5">
        <v>4</v>
      </c>
      <c r="H18" s="5">
        <v>33</v>
      </c>
      <c r="I18" s="5">
        <v>780</v>
      </c>
      <c r="J18" s="5">
        <v>1080</v>
      </c>
      <c r="K18" s="13">
        <v>27.546</v>
      </c>
      <c r="L18" s="13">
        <v>4.274</v>
      </c>
      <c r="M18" s="21"/>
      <c r="N18" s="21"/>
    </row>
    <row r="19" ht="30" customHeight="true" spans="1:14">
      <c r="A19" s="5" t="s">
        <v>31</v>
      </c>
      <c r="B19" s="5">
        <v>430</v>
      </c>
      <c r="C19" s="5">
        <v>35</v>
      </c>
      <c r="D19" s="5">
        <v>22</v>
      </c>
      <c r="E19" s="5">
        <v>15</v>
      </c>
      <c r="F19" s="5">
        <v>313</v>
      </c>
      <c r="G19" s="5">
        <v>1</v>
      </c>
      <c r="H19" s="5">
        <v>44</v>
      </c>
      <c r="I19" s="5">
        <v>780</v>
      </c>
      <c r="J19" s="5">
        <v>1080</v>
      </c>
      <c r="K19" s="13">
        <v>35.89</v>
      </c>
      <c r="L19" s="13">
        <v>8.023</v>
      </c>
      <c r="M19" s="21"/>
      <c r="N19" s="21"/>
    </row>
    <row r="20" ht="30" customHeight="true" spans="1:14">
      <c r="A20" s="5" t="s">
        <v>32</v>
      </c>
      <c r="B20" s="5">
        <v>2170</v>
      </c>
      <c r="C20" s="5">
        <v>869</v>
      </c>
      <c r="D20" s="5">
        <v>181</v>
      </c>
      <c r="E20" s="5">
        <v>192</v>
      </c>
      <c r="F20" s="5">
        <v>839</v>
      </c>
      <c r="G20" s="5">
        <v>4</v>
      </c>
      <c r="H20" s="5">
        <v>85</v>
      </c>
      <c r="I20" s="5">
        <v>780</v>
      </c>
      <c r="J20" s="5">
        <v>1080</v>
      </c>
      <c r="K20" s="13">
        <v>200.292</v>
      </c>
      <c r="L20" s="13">
        <v>48.889</v>
      </c>
      <c r="M20" s="21"/>
      <c r="N20" s="21"/>
    </row>
    <row r="21" ht="30" customHeight="true" spans="1:14">
      <c r="A21" s="5" t="s">
        <v>33</v>
      </c>
      <c r="B21" s="5">
        <v>2435</v>
      </c>
      <c r="C21" s="5">
        <v>656</v>
      </c>
      <c r="D21" s="5">
        <v>105</v>
      </c>
      <c r="E21" s="5">
        <v>156</v>
      </c>
      <c r="F21" s="5">
        <v>1387</v>
      </c>
      <c r="G21" s="5">
        <v>55</v>
      </c>
      <c r="H21" s="5">
        <v>76</v>
      </c>
      <c r="I21" s="5">
        <v>780</v>
      </c>
      <c r="J21" s="5">
        <v>1080</v>
      </c>
      <c r="K21" s="13">
        <v>201.69</v>
      </c>
      <c r="L21" s="13">
        <v>46.544</v>
      </c>
      <c r="M21" s="21"/>
      <c r="N21" s="21"/>
    </row>
    <row r="22" ht="30" customHeight="true" spans="1:14">
      <c r="A22" s="5" t="s">
        <v>34</v>
      </c>
      <c r="B22" s="5">
        <v>2784</v>
      </c>
      <c r="C22" s="5">
        <v>571</v>
      </c>
      <c r="D22" s="5">
        <v>179</v>
      </c>
      <c r="E22" s="5">
        <v>118</v>
      </c>
      <c r="F22" s="5">
        <v>1778</v>
      </c>
      <c r="G22" s="5">
        <v>25</v>
      </c>
      <c r="H22" s="5">
        <v>113</v>
      </c>
      <c r="I22" s="5">
        <v>780</v>
      </c>
      <c r="J22" s="5">
        <v>1080</v>
      </c>
      <c r="K22" s="13">
        <v>230.202</v>
      </c>
      <c r="L22" s="13">
        <v>40.805</v>
      </c>
      <c r="M22" s="21"/>
      <c r="N22" s="21"/>
    </row>
    <row r="23" ht="30" customHeight="true" spans="1:14">
      <c r="A23" s="5" t="s">
        <v>35</v>
      </c>
      <c r="B23" s="5">
        <v>2275</v>
      </c>
      <c r="C23" s="5">
        <v>648</v>
      </c>
      <c r="D23" s="5">
        <v>166</v>
      </c>
      <c r="E23" s="5">
        <v>102</v>
      </c>
      <c r="F23" s="5">
        <v>1240</v>
      </c>
      <c r="G23" s="5">
        <v>74</v>
      </c>
      <c r="H23" s="5">
        <v>45</v>
      </c>
      <c r="I23" s="5">
        <v>780</v>
      </c>
      <c r="J23" s="5">
        <v>1080</v>
      </c>
      <c r="K23" s="13">
        <v>200.377</v>
      </c>
      <c r="L23" s="13">
        <v>53.105</v>
      </c>
      <c r="M23" s="21"/>
      <c r="N23" s="21"/>
    </row>
    <row r="24" ht="30" customHeight="true" spans="1:14">
      <c r="A24" s="5" t="s">
        <v>36</v>
      </c>
      <c r="B24" s="5">
        <v>629</v>
      </c>
      <c r="C24" s="5">
        <v>140</v>
      </c>
      <c r="D24" s="5">
        <v>45</v>
      </c>
      <c r="E24" s="5">
        <v>34</v>
      </c>
      <c r="F24" s="5">
        <v>349</v>
      </c>
      <c r="G24" s="5">
        <v>21</v>
      </c>
      <c r="H24" s="5">
        <v>40</v>
      </c>
      <c r="I24" s="5">
        <v>780</v>
      </c>
      <c r="J24" s="5">
        <v>1080</v>
      </c>
      <c r="K24" s="13">
        <v>59.364</v>
      </c>
      <c r="L24" s="13">
        <v>15.61</v>
      </c>
      <c r="M24" s="21"/>
      <c r="N24" s="21"/>
    </row>
    <row r="25" ht="30" customHeight="true" spans="1:14">
      <c r="A25" s="5" t="s">
        <v>37</v>
      </c>
      <c r="B25" s="5">
        <v>1266</v>
      </c>
      <c r="C25" s="5">
        <v>307</v>
      </c>
      <c r="D25" s="5">
        <v>100</v>
      </c>
      <c r="E25" s="5">
        <v>44</v>
      </c>
      <c r="F25" s="5">
        <v>787</v>
      </c>
      <c r="G25" s="5">
        <v>17</v>
      </c>
      <c r="H25" s="5">
        <v>11</v>
      </c>
      <c r="I25" s="5">
        <v>780</v>
      </c>
      <c r="J25" s="5">
        <v>1080</v>
      </c>
      <c r="K25" s="13">
        <v>103.908</v>
      </c>
      <c r="L25" s="13">
        <v>26.823</v>
      </c>
      <c r="M25" s="21"/>
      <c r="N25" s="21"/>
    </row>
    <row r="26" ht="30" customHeight="true" spans="1:14">
      <c r="A26" s="9" t="s">
        <v>38</v>
      </c>
      <c r="B26" s="5">
        <v>2072</v>
      </c>
      <c r="C26" s="5">
        <v>463</v>
      </c>
      <c r="D26" s="5">
        <v>101</v>
      </c>
      <c r="E26" s="5">
        <v>183</v>
      </c>
      <c r="F26" s="5">
        <v>1325</v>
      </c>
      <c r="G26" s="5">
        <v>0</v>
      </c>
      <c r="H26" s="5">
        <v>0</v>
      </c>
      <c r="I26" s="5">
        <v>780</v>
      </c>
      <c r="J26" s="5">
        <v>1080</v>
      </c>
      <c r="K26" s="13">
        <v>170.136</v>
      </c>
      <c r="L26" s="13">
        <v>34.374</v>
      </c>
      <c r="M26" s="21"/>
      <c r="N26" s="21"/>
    </row>
    <row r="27" ht="30" customHeight="true" spans="1:14">
      <c r="A27" s="5" t="s">
        <v>39</v>
      </c>
      <c r="B27" s="5">
        <f t="shared" ref="B27:H27" si="0">SUM(B7:B26)</f>
        <v>24952</v>
      </c>
      <c r="C27" s="5">
        <f t="shared" si="0"/>
        <v>5770</v>
      </c>
      <c r="D27" s="5">
        <f t="shared" si="0"/>
        <v>1359</v>
      </c>
      <c r="E27" s="5">
        <f t="shared" si="0"/>
        <v>1222</v>
      </c>
      <c r="F27" s="5">
        <f t="shared" si="0"/>
        <v>14852</v>
      </c>
      <c r="G27" s="5">
        <f t="shared" si="0"/>
        <v>715</v>
      </c>
      <c r="H27" s="5">
        <f t="shared" si="0"/>
        <v>828</v>
      </c>
      <c r="I27" s="5"/>
      <c r="J27" s="5"/>
      <c r="K27" s="13">
        <f>SUM(K7:K26)</f>
        <v>2115.0618</v>
      </c>
      <c r="L27" s="13">
        <f>SUM(L7:L26)</f>
        <v>505.968</v>
      </c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1:1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</row>
    <row r="36" spans="1:14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</row>
    <row r="37" spans="1:14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</row>
    <row r="39" spans="1:14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</row>
    <row r="40" spans="1:14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</row>
    <row r="41" spans="1:14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14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</row>
    <row r="43" spans="1:14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</row>
    <row r="44" spans="1:14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</row>
    <row r="45" spans="1:14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</row>
    <row r="46" spans="1:14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</row>
    <row r="47" spans="1:14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</row>
    <row r="48" spans="1:14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</row>
    <row r="49" spans="1:14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</row>
    <row r="50" spans="1:14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</row>
    <row r="51" spans="1:14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</row>
    <row r="52" spans="1:14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</row>
    <row r="53" spans="1:14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</row>
    <row r="54" spans="1:14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14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</row>
    <row r="56" spans="1:14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</row>
    <row r="57" spans="1:14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</row>
    <row r="58" spans="1:14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</row>
    <row r="59" spans="1:14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</row>
    <row r="60" spans="1:14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</row>
    <row r="61" spans="1:14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</row>
    <row r="62" spans="1:14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</row>
    <row r="63" spans="1:14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</row>
    <row r="64" spans="1:14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</row>
    <row r="65" spans="1:14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</row>
    <row r="66" spans="1:14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</row>
    <row r="67" spans="1:14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</row>
    <row r="68" spans="1:14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</row>
    <row r="69" spans="1:14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</row>
    <row r="70" spans="1:14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</row>
    <row r="71" spans="1:14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</row>
    <row r="72" spans="1:14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</row>
    <row r="73" spans="1:14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</row>
    <row r="74" spans="1:14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</row>
    <row r="75" spans="1:14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</row>
    <row r="76" spans="1:14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</row>
    <row r="77" spans="1:14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</row>
    <row r="78" spans="1:14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</row>
    <row r="79" spans="1:14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</row>
    <row r="80" spans="1:14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</row>
    <row r="81" spans="1:14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</row>
    <row r="82" spans="1:14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</row>
    <row r="83" spans="1:14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</row>
    <row r="84" spans="1:14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</row>
    <row r="85" spans="1:14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</row>
    <row r="86" spans="1:14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</row>
    <row r="87" spans="1:14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</row>
    <row r="88" spans="1:14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</row>
    <row r="89" spans="1:14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</row>
    <row r="90" spans="1:14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</row>
    <row r="91" spans="1:14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</row>
    <row r="92" spans="1:14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</row>
    <row r="93" spans="1:14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</row>
    <row r="94" spans="1:14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</row>
    <row r="95" spans="1:14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14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</row>
    <row r="97" spans="1:14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</row>
    <row r="98" spans="1:14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</row>
    <row r="99" spans="1:14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</row>
    <row r="100" spans="1:14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</row>
    <row r="101" spans="1:14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</row>
    <row r="102" spans="1:14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</row>
    <row r="103" spans="1:14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</row>
    <row r="104" spans="1:14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</row>
    <row r="105" spans="1:14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</row>
    <row r="106" spans="1:14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</row>
    <row r="107" spans="1:14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</row>
    <row r="108" spans="1:14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</row>
    <row r="109" spans="1:14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</row>
    <row r="110" spans="1:14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14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</row>
    <row r="112" spans="1:14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</row>
    <row r="113" spans="1:14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</row>
    <row r="114" spans="1:14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</row>
    <row r="115" spans="1:14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</row>
    <row r="116" spans="1:14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</row>
    <row r="117" spans="1:14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</row>
    <row r="118" spans="1:14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</row>
    <row r="119" spans="1:14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</row>
    <row r="120" spans="1:14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</row>
    <row r="121" spans="1:14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</row>
    <row r="122" spans="1:14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</row>
    <row r="123" spans="1:14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</row>
    <row r="124" spans="1:14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</row>
    <row r="125" spans="1:14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</row>
    <row r="126" spans="1:14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</row>
    <row r="127" spans="1:14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</row>
    <row r="128" spans="1:14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</row>
    <row r="129" spans="1:14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</row>
    <row r="130" spans="1:14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</row>
    <row r="131" spans="1:14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</row>
    <row r="132" spans="1:14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</row>
    <row r="133" spans="1:14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</row>
    <row r="134" spans="1:14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</row>
    <row r="135" spans="1:14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</row>
    <row r="136" spans="1:14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</row>
    <row r="137" spans="1:14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</row>
    <row r="138" spans="1:14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</row>
    <row r="139" spans="1:14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</row>
    <row r="140" spans="1:14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</row>
    <row r="141" spans="1:14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</row>
    <row r="142" spans="1:14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</row>
    <row r="143" spans="1:14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</row>
    <row r="144" spans="1:14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</row>
    <row r="145" spans="1:14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</row>
    <row r="146" spans="1:14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</row>
    <row r="147" spans="1:14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</row>
    <row r="148" spans="1:14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</row>
    <row r="149" spans="1:14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</row>
    <row r="150" spans="1:14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</row>
    <row r="151" spans="1:14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</row>
    <row r="152" spans="1:14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</row>
    <row r="153" spans="1:14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</row>
    <row r="154" spans="1:14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14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</row>
    <row r="156" spans="1:14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</row>
    <row r="157" spans="1:14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</row>
    <row r="158" spans="1:14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</row>
    <row r="159" spans="1:14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</row>
    <row r="160" spans="1:14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</row>
    <row r="161" spans="1:14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</row>
    <row r="162" spans="1:14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</row>
    <row r="163" spans="1:14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</row>
    <row r="164" spans="1:14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</row>
    <row r="165" spans="1:14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14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</row>
    <row r="167" spans="1:14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</row>
    <row r="168" spans="1:14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</row>
    <row r="169" spans="1:14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</row>
    <row r="170" spans="1:14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</row>
    <row r="171" spans="1:14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14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</row>
    <row r="173" spans="1:14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</row>
    <row r="174" spans="1:14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</row>
    <row r="175" spans="1:14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</row>
    <row r="176" spans="1:14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</row>
    <row r="177" spans="1:14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</row>
    <row r="178" spans="1:14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</row>
    <row r="179" spans="1:14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</row>
    <row r="180" spans="1:14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</row>
    <row r="181" spans="1:14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</row>
    <row r="182" spans="1:14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</row>
    <row r="183" spans="1:14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</row>
    <row r="184" spans="1:14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</row>
    <row r="185" spans="1:14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</row>
    <row r="187" spans="1:14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</row>
    <row r="188" spans="1:14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</row>
    <row r="189" spans="1:14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</row>
    <row r="190" spans="1:14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</row>
    <row r="191" spans="1:14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</row>
    <row r="192" spans="1:14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</row>
    <row r="193" spans="1:14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</row>
    <row r="194" spans="1:14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</row>
    <row r="195" spans="1:14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</row>
    <row r="196" spans="1:14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</row>
    <row r="197" spans="1:14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</row>
    <row r="198" spans="1:14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</row>
    <row r="199" spans="1:14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</row>
    <row r="200" spans="1:14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</row>
    <row r="201" spans="1:14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1"/>
  <sheetViews>
    <sheetView workbookViewId="0">
      <selection activeCell="J8" sqref="J8"/>
    </sheetView>
  </sheetViews>
  <sheetFormatPr defaultColWidth="9" defaultRowHeight="13.5"/>
  <cols>
    <col min="1" max="1" width="32" customWidth="true"/>
    <col min="2" max="2" width="16" customWidth="true"/>
    <col min="3" max="4" width="13" customWidth="true"/>
    <col min="5" max="5" width="17" customWidth="true"/>
    <col min="6" max="6" width="15" customWidth="true"/>
    <col min="7" max="8" width="17" customWidth="true"/>
    <col min="9" max="9" width="15.75" customWidth="true"/>
    <col min="10" max="10" width="19" customWidth="true"/>
    <col min="11" max="11" width="33" customWidth="true"/>
  </cols>
  <sheetData>
    <row r="1" ht="23.25" customHeight="true" spans="1:11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" customHeight="true" spans="1:11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</row>
    <row r="3" ht="30" customHeight="true" spans="1:11">
      <c r="A3" s="5" t="s">
        <v>2</v>
      </c>
      <c r="B3" s="5" t="s">
        <v>41</v>
      </c>
      <c r="C3" s="5" t="s">
        <v>4</v>
      </c>
      <c r="D3" s="5"/>
      <c r="E3" s="5"/>
      <c r="F3" s="5"/>
      <c r="G3" s="5"/>
      <c r="H3" s="5"/>
      <c r="I3" s="5" t="s">
        <v>5</v>
      </c>
      <c r="J3" s="5" t="s">
        <v>6</v>
      </c>
      <c r="K3" s="5" t="s">
        <v>7</v>
      </c>
    </row>
    <row r="4" ht="30" customHeight="true" spans="1:11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1"/>
      <c r="J4" s="11"/>
      <c r="K4" s="11"/>
    </row>
    <row r="5" ht="30" customHeight="true" spans="1:11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6"/>
      <c r="J5" s="6"/>
      <c r="K5" s="6"/>
    </row>
    <row r="6" ht="30" customHeight="true" spans="1:11">
      <c r="A6" s="5" t="s">
        <v>15</v>
      </c>
      <c r="B6" s="5" t="s">
        <v>16</v>
      </c>
      <c r="C6" s="6" t="s">
        <v>16</v>
      </c>
      <c r="D6" s="6" t="s">
        <v>16</v>
      </c>
      <c r="E6" s="6" t="s">
        <v>16</v>
      </c>
      <c r="F6" s="6" t="s">
        <v>16</v>
      </c>
      <c r="G6" s="6" t="s">
        <v>16</v>
      </c>
      <c r="H6" s="6" t="s">
        <v>16</v>
      </c>
      <c r="I6" s="5" t="s">
        <v>17</v>
      </c>
      <c r="J6" s="5" t="s">
        <v>18</v>
      </c>
      <c r="K6" s="5" t="s">
        <v>18</v>
      </c>
    </row>
    <row r="7" ht="30" customHeight="true" spans="1:11">
      <c r="A7" s="5" t="s">
        <v>19</v>
      </c>
      <c r="B7" s="5">
        <v>316</v>
      </c>
      <c r="C7" s="7">
        <v>17</v>
      </c>
      <c r="D7" s="7">
        <v>50</v>
      </c>
      <c r="E7" s="7">
        <v>28</v>
      </c>
      <c r="F7" s="7">
        <v>154</v>
      </c>
      <c r="G7" s="7">
        <v>40</v>
      </c>
      <c r="H7" s="7">
        <v>27</v>
      </c>
      <c r="I7" s="5">
        <v>1108</v>
      </c>
      <c r="J7" s="12">
        <v>35.0128</v>
      </c>
      <c r="K7" s="12">
        <v>14.374</v>
      </c>
    </row>
    <row r="8" ht="30" customHeight="true" spans="1:11">
      <c r="A8" s="5" t="s">
        <v>20</v>
      </c>
      <c r="B8" s="5">
        <v>18</v>
      </c>
      <c r="C8" s="5">
        <v>0</v>
      </c>
      <c r="D8" s="5">
        <v>1</v>
      </c>
      <c r="E8" s="5">
        <v>0</v>
      </c>
      <c r="F8" s="5">
        <v>16</v>
      </c>
      <c r="G8" s="5">
        <v>1</v>
      </c>
      <c r="H8" s="5">
        <v>0</v>
      </c>
      <c r="I8" s="5">
        <v>1108</v>
      </c>
      <c r="J8" s="13">
        <v>1.99</v>
      </c>
      <c r="K8" s="13">
        <v>0.4</v>
      </c>
    </row>
    <row r="9" ht="30" customHeight="true" spans="1:11">
      <c r="A9" s="5" t="s">
        <v>21</v>
      </c>
      <c r="B9" s="5">
        <v>10</v>
      </c>
      <c r="C9" s="5">
        <v>0</v>
      </c>
      <c r="D9" s="5">
        <v>0</v>
      </c>
      <c r="E9" s="5">
        <v>0</v>
      </c>
      <c r="F9" s="5">
        <v>9</v>
      </c>
      <c r="G9" s="5">
        <v>1</v>
      </c>
      <c r="H9" s="5">
        <v>0</v>
      </c>
      <c r="I9" s="5">
        <v>1108</v>
      </c>
      <c r="J9" s="13">
        <v>1.108</v>
      </c>
      <c r="K9" s="13">
        <v>0.21</v>
      </c>
    </row>
    <row r="10" ht="30" customHeight="true" spans="1:11">
      <c r="A10" s="5" t="s">
        <v>22</v>
      </c>
      <c r="B10" s="5">
        <v>83</v>
      </c>
      <c r="C10" s="5">
        <v>10</v>
      </c>
      <c r="D10" s="5">
        <v>6</v>
      </c>
      <c r="E10" s="5">
        <v>3</v>
      </c>
      <c r="F10" s="5">
        <v>17</v>
      </c>
      <c r="G10" s="5">
        <v>21</v>
      </c>
      <c r="H10" s="5">
        <v>26</v>
      </c>
      <c r="I10" s="5">
        <v>1108</v>
      </c>
      <c r="J10" s="13">
        <v>9.1964</v>
      </c>
      <c r="K10" s="13">
        <v>4.957</v>
      </c>
    </row>
    <row r="11" ht="30" customHeight="true" spans="1:11">
      <c r="A11" s="5" t="s">
        <v>23</v>
      </c>
      <c r="B11" s="5">
        <v>209</v>
      </c>
      <c r="C11" s="5">
        <v>41</v>
      </c>
      <c r="D11" s="5">
        <v>125</v>
      </c>
      <c r="E11" s="5">
        <v>2</v>
      </c>
      <c r="F11" s="5">
        <v>30</v>
      </c>
      <c r="G11" s="5">
        <v>6</v>
      </c>
      <c r="H11" s="5">
        <v>5</v>
      </c>
      <c r="I11" s="5">
        <v>1108</v>
      </c>
      <c r="J11" s="13">
        <v>23.1572</v>
      </c>
      <c r="K11" s="13">
        <v>18.891</v>
      </c>
    </row>
    <row r="12" ht="30" customHeight="true" spans="1:11">
      <c r="A12" s="5" t="s">
        <v>24</v>
      </c>
      <c r="B12" s="5">
        <v>157</v>
      </c>
      <c r="C12" s="5">
        <v>75</v>
      </c>
      <c r="D12" s="5">
        <v>18</v>
      </c>
      <c r="E12" s="5">
        <v>24</v>
      </c>
      <c r="F12" s="5">
        <v>31</v>
      </c>
      <c r="G12" s="5">
        <v>1</v>
      </c>
      <c r="H12" s="5">
        <v>8</v>
      </c>
      <c r="I12" s="5">
        <v>1080</v>
      </c>
      <c r="J12" s="13">
        <v>16.956</v>
      </c>
      <c r="K12" s="13">
        <v>4.59</v>
      </c>
    </row>
    <row r="13" ht="30" customHeight="true" spans="1:11">
      <c r="A13" s="5" t="s">
        <v>25</v>
      </c>
      <c r="B13" s="5">
        <v>128</v>
      </c>
      <c r="C13" s="5">
        <v>7</v>
      </c>
      <c r="D13" s="5">
        <v>25</v>
      </c>
      <c r="E13" s="5">
        <v>1</v>
      </c>
      <c r="F13" s="5">
        <v>84</v>
      </c>
      <c r="G13" s="5">
        <v>5</v>
      </c>
      <c r="H13" s="5">
        <v>6</v>
      </c>
      <c r="I13" s="5">
        <v>1080</v>
      </c>
      <c r="J13" s="13">
        <v>13.824</v>
      </c>
      <c r="K13" s="13">
        <v>5.113</v>
      </c>
    </row>
    <row r="14" ht="30" customHeight="true" spans="1:11">
      <c r="A14" s="5" t="s">
        <v>26</v>
      </c>
      <c r="B14" s="5">
        <v>35</v>
      </c>
      <c r="C14" s="5">
        <v>12</v>
      </c>
      <c r="D14" s="5">
        <v>0</v>
      </c>
      <c r="E14" s="5">
        <v>1</v>
      </c>
      <c r="F14" s="5">
        <v>19</v>
      </c>
      <c r="G14" s="5">
        <v>2</v>
      </c>
      <c r="H14" s="5">
        <v>1</v>
      </c>
      <c r="I14" s="5">
        <v>1080</v>
      </c>
      <c r="J14" s="13">
        <v>3.78</v>
      </c>
      <c r="K14" s="13">
        <v>0.586</v>
      </c>
    </row>
    <row r="15" ht="30" customHeight="true" spans="1:11">
      <c r="A15" s="5" t="s">
        <v>27</v>
      </c>
      <c r="B15" s="5">
        <v>33</v>
      </c>
      <c r="C15" s="8">
        <v>4</v>
      </c>
      <c r="D15" s="8">
        <v>0</v>
      </c>
      <c r="E15" s="8">
        <v>11</v>
      </c>
      <c r="F15" s="8">
        <v>12</v>
      </c>
      <c r="G15" s="8">
        <v>0</v>
      </c>
      <c r="H15" s="8">
        <v>6</v>
      </c>
      <c r="I15" s="5">
        <v>1080</v>
      </c>
      <c r="J15" s="13">
        <v>3.56</v>
      </c>
      <c r="K15" s="13">
        <v>0.72</v>
      </c>
    </row>
    <row r="16" ht="30" customHeight="true" spans="1:11">
      <c r="A16" s="5" t="s">
        <v>28</v>
      </c>
      <c r="B16" s="7">
        <v>88</v>
      </c>
      <c r="C16" s="7">
        <v>20</v>
      </c>
      <c r="D16" s="7">
        <v>6</v>
      </c>
      <c r="E16" s="7">
        <v>4</v>
      </c>
      <c r="F16" s="7">
        <v>49</v>
      </c>
      <c r="G16" s="7">
        <v>2</v>
      </c>
      <c r="H16" s="7">
        <v>7</v>
      </c>
      <c r="I16" s="7">
        <v>1080</v>
      </c>
      <c r="J16" s="12">
        <v>9.5</v>
      </c>
      <c r="K16" s="12">
        <v>1.08</v>
      </c>
    </row>
    <row r="17" ht="30" customHeight="true" spans="1:11">
      <c r="A17" s="5" t="s">
        <v>29</v>
      </c>
      <c r="B17" s="5">
        <f>SUM(C17,D17,E17,F17,G17,H17)</f>
        <v>101</v>
      </c>
      <c r="C17" s="5">
        <v>3</v>
      </c>
      <c r="D17" s="5">
        <v>7</v>
      </c>
      <c r="E17" s="5">
        <v>3</v>
      </c>
      <c r="F17" s="5">
        <v>33</v>
      </c>
      <c r="G17" s="5">
        <v>46</v>
      </c>
      <c r="H17" s="5">
        <v>9</v>
      </c>
      <c r="I17" s="5">
        <v>1080</v>
      </c>
      <c r="J17" s="13">
        <f>1.404+9.504</f>
        <v>10.908</v>
      </c>
      <c r="K17" s="13">
        <f>1.095+6.927</f>
        <v>8.022</v>
      </c>
    </row>
    <row r="18" ht="30" customHeight="true" spans="1:11">
      <c r="A18" s="5" t="s">
        <v>30</v>
      </c>
      <c r="B18" s="5">
        <v>27</v>
      </c>
      <c r="C18" s="5">
        <v>5</v>
      </c>
      <c r="D18" s="5">
        <v>6</v>
      </c>
      <c r="E18" s="5">
        <v>2</v>
      </c>
      <c r="F18" s="5">
        <v>12</v>
      </c>
      <c r="G18" s="5">
        <v>1</v>
      </c>
      <c r="H18" s="5">
        <v>1</v>
      </c>
      <c r="I18" s="5">
        <v>1080</v>
      </c>
      <c r="J18" s="13">
        <v>2.916</v>
      </c>
      <c r="K18" s="13">
        <v>1.111</v>
      </c>
    </row>
    <row r="19" ht="30" customHeight="true" spans="1:11">
      <c r="A19" s="5" t="s">
        <v>31</v>
      </c>
      <c r="B19" s="5">
        <v>80</v>
      </c>
      <c r="C19" s="5">
        <v>11</v>
      </c>
      <c r="D19" s="5">
        <v>6</v>
      </c>
      <c r="E19" s="5">
        <v>9</v>
      </c>
      <c r="F19" s="5">
        <v>46</v>
      </c>
      <c r="G19" s="5">
        <v>1</v>
      </c>
      <c r="H19" s="5">
        <v>7</v>
      </c>
      <c r="I19" s="5">
        <v>1080</v>
      </c>
      <c r="J19" s="13">
        <v>8.64</v>
      </c>
      <c r="K19" s="13">
        <v>1.98</v>
      </c>
    </row>
    <row r="20" ht="30" customHeight="true" spans="1:11">
      <c r="A20" s="5" t="s">
        <v>32</v>
      </c>
      <c r="B20" s="5">
        <v>154</v>
      </c>
      <c r="C20" s="5">
        <v>27</v>
      </c>
      <c r="D20" s="5">
        <v>33</v>
      </c>
      <c r="E20" s="5">
        <v>4</v>
      </c>
      <c r="F20" s="5">
        <v>72</v>
      </c>
      <c r="G20" s="5">
        <v>1</v>
      </c>
      <c r="H20" s="5">
        <v>17</v>
      </c>
      <c r="I20" s="5">
        <v>1080</v>
      </c>
      <c r="J20" s="13">
        <v>17.928</v>
      </c>
      <c r="K20" s="13">
        <v>6.219</v>
      </c>
    </row>
    <row r="21" ht="30" customHeight="true" spans="1:11">
      <c r="A21" s="5" t="s">
        <v>33</v>
      </c>
      <c r="B21" s="5">
        <v>123</v>
      </c>
      <c r="C21" s="5">
        <v>17</v>
      </c>
      <c r="D21" s="5">
        <v>4</v>
      </c>
      <c r="E21" s="5">
        <v>0</v>
      </c>
      <c r="F21" s="5">
        <v>83</v>
      </c>
      <c r="G21" s="5">
        <v>13</v>
      </c>
      <c r="H21" s="5">
        <v>6</v>
      </c>
      <c r="I21" s="5">
        <v>1080</v>
      </c>
      <c r="J21" s="13">
        <v>13.28</v>
      </c>
      <c r="K21" s="13">
        <v>3.356</v>
      </c>
    </row>
    <row r="22" ht="30" customHeight="true" spans="1:11">
      <c r="A22" s="5" t="s">
        <v>34</v>
      </c>
      <c r="B22" s="5">
        <v>79</v>
      </c>
      <c r="C22" s="5">
        <v>5</v>
      </c>
      <c r="D22" s="5">
        <v>26</v>
      </c>
      <c r="E22" s="5">
        <v>2</v>
      </c>
      <c r="F22" s="5">
        <v>33</v>
      </c>
      <c r="G22" s="5">
        <v>1</v>
      </c>
      <c r="H22" s="5">
        <v>12</v>
      </c>
      <c r="I22" s="5">
        <v>1080</v>
      </c>
      <c r="J22" s="13">
        <v>8.424</v>
      </c>
      <c r="K22" s="13">
        <v>4.256</v>
      </c>
    </row>
    <row r="23" ht="30" customHeight="true" spans="1:11">
      <c r="A23" s="5" t="s">
        <v>35</v>
      </c>
      <c r="B23" s="5">
        <v>141</v>
      </c>
      <c r="C23" s="5">
        <v>27</v>
      </c>
      <c r="D23" s="5">
        <v>51</v>
      </c>
      <c r="E23" s="5">
        <v>4</v>
      </c>
      <c r="F23" s="5">
        <v>45</v>
      </c>
      <c r="G23" s="5">
        <v>10</v>
      </c>
      <c r="H23" s="5">
        <v>4</v>
      </c>
      <c r="I23" s="5">
        <v>1080</v>
      </c>
      <c r="J23" s="13">
        <v>15.228</v>
      </c>
      <c r="K23" s="13">
        <v>9.274</v>
      </c>
    </row>
    <row r="24" ht="30" customHeight="true" spans="1:11">
      <c r="A24" s="5" t="s">
        <v>36</v>
      </c>
      <c r="B24" s="5">
        <v>36</v>
      </c>
      <c r="C24" s="5">
        <v>4</v>
      </c>
      <c r="D24" s="5">
        <v>13</v>
      </c>
      <c r="E24" s="5">
        <v>1</v>
      </c>
      <c r="F24" s="5">
        <v>10</v>
      </c>
      <c r="G24" s="5">
        <v>3</v>
      </c>
      <c r="H24" s="5">
        <v>5</v>
      </c>
      <c r="I24" s="5">
        <v>1080</v>
      </c>
      <c r="J24" s="13">
        <v>3.888</v>
      </c>
      <c r="K24" s="13">
        <v>2.736</v>
      </c>
    </row>
    <row r="25" ht="30" customHeight="true" spans="1:11">
      <c r="A25" s="5" t="s">
        <v>37</v>
      </c>
      <c r="B25" s="5">
        <v>109</v>
      </c>
      <c r="C25" s="5">
        <v>35</v>
      </c>
      <c r="D25" s="5">
        <v>14</v>
      </c>
      <c r="E25" s="5">
        <v>4</v>
      </c>
      <c r="F25" s="5">
        <v>44</v>
      </c>
      <c r="G25" s="5">
        <v>9</v>
      </c>
      <c r="H25" s="5">
        <v>3</v>
      </c>
      <c r="I25" s="5">
        <v>1080</v>
      </c>
      <c r="J25" s="13">
        <v>11.772</v>
      </c>
      <c r="K25" s="13">
        <v>4.051</v>
      </c>
    </row>
    <row r="26" ht="30" customHeight="true" spans="1:11">
      <c r="A26" s="9" t="s">
        <v>38</v>
      </c>
      <c r="B26" s="5">
        <v>67</v>
      </c>
      <c r="C26" s="5">
        <v>7</v>
      </c>
      <c r="D26" s="5">
        <v>7</v>
      </c>
      <c r="E26" s="5">
        <v>6</v>
      </c>
      <c r="F26" s="5">
        <v>47</v>
      </c>
      <c r="G26" s="5">
        <v>0</v>
      </c>
      <c r="H26" s="5">
        <v>0</v>
      </c>
      <c r="I26" s="5">
        <v>1080</v>
      </c>
      <c r="J26" s="13">
        <v>7.236</v>
      </c>
      <c r="K26" s="13">
        <v>1.608</v>
      </c>
    </row>
    <row r="27" ht="30" customHeight="true" spans="1:11">
      <c r="A27" s="5" t="s">
        <v>39</v>
      </c>
      <c r="B27" s="5">
        <f t="shared" ref="B27:H27" si="0">SUM(B7:B26)</f>
        <v>1994</v>
      </c>
      <c r="C27" s="5">
        <f t="shared" si="0"/>
        <v>327</v>
      </c>
      <c r="D27" s="5">
        <f t="shared" si="0"/>
        <v>398</v>
      </c>
      <c r="E27" s="5">
        <f t="shared" si="0"/>
        <v>109</v>
      </c>
      <c r="F27" s="5">
        <f t="shared" si="0"/>
        <v>846</v>
      </c>
      <c r="G27" s="5">
        <f t="shared" si="0"/>
        <v>164</v>
      </c>
      <c r="H27" s="5">
        <f t="shared" si="0"/>
        <v>150</v>
      </c>
      <c r="I27" s="5"/>
      <c r="J27" s="13">
        <f>SUM(J7:J26)</f>
        <v>218.3044</v>
      </c>
      <c r="K27" s="13">
        <f>SUM(K7:K26)</f>
        <v>93.534</v>
      </c>
    </row>
    <row r="28" spans="1:1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1:1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spans="1:1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pans="1:1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spans="1:1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spans="1:1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spans="1:1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spans="1:1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</row>
    <row r="51" spans="1:1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spans="1:1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spans="1:1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spans="1:1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</row>
    <row r="55" spans="1:1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</row>
    <row r="56" spans="1:1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</row>
    <row r="57" spans="1:1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</row>
    <row r="58" spans="1:1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spans="1:1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spans="1:1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spans="1:1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spans="1:1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pans="1:1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spans="1:1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spans="1:1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spans="1:1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spans="1:1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spans="1:1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  <row r="193" spans="1:1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</row>
    <row r="194" spans="1:1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</row>
    <row r="195" spans="1:1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</row>
    <row r="196" spans="1:1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</row>
    <row r="197" spans="1:1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</row>
    <row r="198" spans="1:1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</row>
    <row r="199" spans="1:1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</row>
    <row r="200" spans="1:1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2022-09-10T17:17:00Z</dcterms:created>
  <dcterms:modified xsi:type="dcterms:W3CDTF">2022-10-09T11:00:37Z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AB94C4036C2C4CEA851F2317D0D6347E</vt:lpwstr>
  </property>
  <property fmtid="{D5CDD505-2E9C-101B-9397-08002B2CF9AE}" pid="3" name="KSOProductBuildVer">
    <vt:lpwstr>2052-11.8.2.10458</vt:lpwstr>
  </property>
</Properties>
</file>