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2月农村特困" sheetId="3" r:id="rId1"/>
    <sheet name="12月城市特困" sheetId="4" r:id="rId2"/>
    <sheet name="WpsReserved_CellImgList" sheetId="5" state="veryHidden" r:id="rId3"/>
  </sheets>
  <definedNames>
    <definedName name="_xlnm.Print_Area" localSheetId="1">'12月城市特困'!$A$1:$K$27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<sst xmlns="http://schemas.openxmlformats.org/spreadsheetml/2006/main" count="99" uniqueCount="42">
  <si>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赣州市2023年农村特困供养人员基本情况12月报表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</si>
  <si>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</si>
  <si>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</si>
  <si>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</si>
  <si>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</si>
  <si>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</si>
  <si>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</si>
  <si>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</si>
  <si>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</si>
  <si>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</si>
  <si>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</si>
  <si>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</si>
  <si>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</si>
  <si>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</si>
  <si>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</si>
  <si>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</si>
  <si>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</si>
  <si>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</si>
  <si>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</si>
  <si>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</si>
  <si>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</si>
  <si>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</si>
  <si>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</si>
  <si>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</si>
  <si>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</si>
  <si>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</si>
  <si>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</si>
  <si>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</si>
  <si>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</si>
  <si>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</si>
  <si>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</si>
  <si>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</si>
  <si>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</si>
  <si>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</si>
  <si>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</si>
  <si>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</si>
  <si>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</si>
  <si>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</si>
  <si>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</si>
  <si>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</si>
  <si>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赣州市2023年城市特困供养人员基本情况12月报表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</si>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</sst>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4"/>
      <color indexed="8"/>
      <name val="仿宋_GB2312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32" fillId="28" borderId="17" applyNumberFormat="false" applyAlignment="false" applyProtection="false">
      <alignment vertical="center"/>
    </xf>
    <xf numFmtId="0" fontId="25" fillId="14" borderId="13" applyNumberFormat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9" fillId="0" borderId="16" applyNumberFormat="false" applyFill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21" borderId="15" applyNumberFormat="false" applyFon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31" fillId="28" borderId="14" applyNumberFormat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27" fillId="19" borderId="14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8" fillId="0" borderId="0" xfId="0" applyFont="true" applyAlignment="true"/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5" fillId="0" borderId="5" xfId="0" applyNumberFormat="true" applyFont="true" applyBorder="true" applyAlignment="true">
      <alignment horizontal="center" vertical="center" wrapText="true"/>
    </xf>
    <xf numFmtId="177" fontId="5" fillId="0" borderId="6" xfId="0" applyNumberFormat="true" applyFont="true" applyBorder="true" applyAlignment="true">
      <alignment horizontal="center" vertical="center" wrapText="true"/>
    </xf>
    <xf numFmtId="177" fontId="5" fillId="0" borderId="5" xfId="0" applyNumberFormat="true" applyFont="true" applyFill="true" applyBorder="true" applyAlignment="true">
      <alignment horizontal="center" vertical="center" wrapText="true"/>
    </xf>
    <xf numFmtId="177" fontId="5" fillId="0" borderId="6" xfId="0" applyNumberFormat="true" applyFont="true" applyFill="true" applyBorder="true" applyAlignment="true">
      <alignment horizontal="center" vertical="center" wrapText="true"/>
    </xf>
    <xf numFmtId="177" fontId="6" fillId="0" borderId="5" xfId="0" applyNumberFormat="true" applyFont="true" applyBorder="true" applyAlignment="true">
      <alignment horizontal="center" vertical="center" wrapText="true"/>
    </xf>
    <xf numFmtId="177" fontId="6" fillId="0" borderId="6" xfId="0" applyNumberFormat="true" applyFont="true" applyBorder="true" applyAlignment="true">
      <alignment horizontal="center" vertical="center" wrapText="true"/>
    </xf>
    <xf numFmtId="0" fontId="9" fillId="0" borderId="0" xfId="0" applyFont="true" applyAlignment="true"/>
    <xf numFmtId="0" fontId="0" fillId="2" borderId="0" xfId="0" applyFill="true">
      <alignment vertical="center"/>
    </xf>
    <xf numFmtId="0" fontId="10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11" fillId="0" borderId="6" xfId="0" applyFont="true" applyBorder="true" applyAlignment="true">
      <alignment horizontal="center" vertical="center"/>
    </xf>
    <xf numFmtId="0" fontId="12" fillId="0" borderId="0" xfId="0" applyFont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177" fontId="4" fillId="0" borderId="0" xfId="0" applyNumberFormat="true" applyFont="true" applyAlignment="true">
      <alignment horizontal="center" vertical="center" wrapText="true"/>
    </xf>
    <xf numFmtId="177" fontId="5" fillId="0" borderId="8" xfId="0" applyNumberFormat="true" applyFont="true" applyBorder="true" applyAlignment="true">
      <alignment horizontal="center" vertical="center" wrapText="true"/>
    </xf>
    <xf numFmtId="177" fontId="5" fillId="0" borderId="9" xfId="0" applyNumberFormat="true" applyFont="true" applyBorder="true" applyAlignment="true">
      <alignment horizontal="center" vertical="center" wrapText="true"/>
    </xf>
    <xf numFmtId="177" fontId="5" fillId="2" borderId="5" xfId="0" applyNumberFormat="true" applyFont="true" applyFill="true" applyBorder="true" applyAlignment="true">
      <alignment horizontal="center" vertical="center" wrapText="true"/>
    </xf>
    <xf numFmtId="177" fontId="5" fillId="2" borderId="6" xfId="0" applyNumberFormat="true" applyFont="true" applyFill="true" applyBorder="true" applyAlignment="true">
      <alignment horizontal="center" vertical="center" wrapText="true"/>
    </xf>
    <xf numFmtId="177" fontId="6" fillId="0" borderId="5" xfId="0" applyNumberFormat="true" applyFont="true" applyFill="true" applyBorder="true" applyAlignment="true">
      <alignment horizontal="center" vertical="center" wrapText="true"/>
    </xf>
    <xf numFmtId="177" fontId="6" fillId="0" borderId="6" xfId="0" applyNumberFormat="true" applyFont="true" applyFill="true" applyBorder="true" applyAlignment="true">
      <alignment horizontal="center" vertical="center" wrapText="true"/>
    </xf>
    <xf numFmtId="177" fontId="12" fillId="0" borderId="0" xfId="0" applyNumberFormat="true" applyFont="true" applyAlignment="true">
      <alignment horizontal="center" vertical="center" wrapText="true"/>
    </xf>
    <xf numFmtId="0" fontId="9" fillId="0" borderId="0" xfId="0" applyFont="true" applyAlignment="true">
      <alignment horizontal="center"/>
    </xf>
    <xf numFmtId="177" fontId="9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361950</xdr:colOff>
      <xdr:row>2</xdr:row>
      <xdr:rowOff>9525</xdr:rowOff>
    </xdr:to>
    <xdr:pic>
      <xdr:nvPicPr>
        <xdr:cNvPr id="2" name="ID_82D8EAC2C6254DE7AAB19FA45F79FE52" descr="upload_829197221"/>
        <xdr:cNvPicPr/>
      </xdr:nvPicPr>
      <xdr:blipFill>
        <a:blip r:embed="rId1"/>
        <a:stretch>
          <a:fillRect/>
        </a:stretch>
      </xdr:blipFill>
      <xdr:spPr>
        <a:xfrm>
          <a:off x="0" y="0"/>
          <a:ext cx="1047750" cy="3524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323850</xdr:colOff>
      <xdr:row>1</xdr:row>
      <xdr:rowOff>123825</xdr:rowOff>
    </xdr:to>
    <xdr:pic>
      <xdr:nvPicPr>
        <xdr:cNvPr id="3" name="ID_AA5F1FA45D3A4052B6FD51471DBC41E4" descr="upload_196871705"/>
        <xdr:cNvPicPr/>
      </xdr:nvPicPr>
      <xdr:blipFill>
        <a:blip r:embed="rId2"/>
        <a:stretch>
          <a:fillRect/>
        </a:stretch>
      </xdr:blipFill>
      <xdr:spPr>
        <a:xfrm>
          <a:off x="0" y="0"/>
          <a:ext cx="1695450" cy="29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pane ySplit="6" topLeftCell="A17" activePane="bottomLeft" state="frozen"/>
      <selection/>
      <selection pane="bottomLeft" activeCell="E27" sqref="E27"/>
    </sheetView>
  </sheetViews>
  <sheetFormatPr defaultColWidth="9" defaultRowHeight="13.5"/>
  <cols>
    <col min="1" max="1" width="22.775" customWidth="true"/>
    <col min="2" max="2" width="17.4416666666667" style="30" customWidth="true"/>
    <col min="3" max="3" width="13" style="30" customWidth="true"/>
    <col min="4" max="4" width="15" style="30" customWidth="true"/>
    <col min="5" max="5" width="15.1083333333333" style="30" customWidth="true"/>
    <col min="6" max="7" width="15" style="30" customWidth="true"/>
    <col min="8" max="8" width="15.3333333333333" style="30" customWidth="true"/>
    <col min="9" max="9" width="15.25" style="30" customWidth="true"/>
    <col min="10" max="10" width="15" style="30" customWidth="true"/>
    <col min="11" max="11" width="16.775" style="31" customWidth="true"/>
    <col min="12" max="12" width="19.4416666666667" style="31" customWidth="true"/>
  </cols>
  <sheetData>
    <row r="1" ht="31.95" customHeight="true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0"/>
      <c r="L1" s="40"/>
    </row>
    <row r="2" ht="18.75" customHeight="true" spans="1:12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1"/>
      <c r="L2" s="41"/>
    </row>
    <row r="3" ht="19.05" customHeight="true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7"/>
      <c r="K3" s="21" t="s">
        <v>6</v>
      </c>
      <c r="L3" s="22" t="s">
        <v>7</v>
      </c>
    </row>
    <row r="4" ht="19.05" customHeight="true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7"/>
      <c r="K4" s="42"/>
      <c r="L4" s="22"/>
    </row>
    <row r="5" ht="19.05" customHeight="true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3"/>
      <c r="L5" s="22"/>
    </row>
    <row r="6" ht="30" customHeight="true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1" t="s">
        <v>18</v>
      </c>
      <c r="L6" s="22" t="s">
        <v>18</v>
      </c>
    </row>
    <row r="7" ht="30" customHeight="true" spans="1:12">
      <c r="A7" s="6" t="s">
        <v>19</v>
      </c>
      <c r="B7" s="8">
        <v>307</v>
      </c>
      <c r="C7" s="8">
        <v>23</v>
      </c>
      <c r="D7" s="8">
        <v>7</v>
      </c>
      <c r="E7" s="8">
        <v>21</v>
      </c>
      <c r="F7" s="8">
        <v>224</v>
      </c>
      <c r="G7" s="8">
        <v>17</v>
      </c>
      <c r="H7" s="8">
        <v>15</v>
      </c>
      <c r="I7" s="8">
        <v>1178</v>
      </c>
      <c r="J7" s="8">
        <v>1178</v>
      </c>
      <c r="K7" s="20">
        <v>36.1646</v>
      </c>
      <c r="L7" s="20">
        <v>7.042</v>
      </c>
    </row>
    <row r="8" ht="30" customHeight="true" spans="1:12">
      <c r="A8" s="6" t="s">
        <v>20</v>
      </c>
      <c r="B8" s="6">
        <v>433</v>
      </c>
      <c r="C8" s="9">
        <v>65</v>
      </c>
      <c r="D8" s="9">
        <v>18</v>
      </c>
      <c r="E8" s="9">
        <v>8</v>
      </c>
      <c r="F8" s="9">
        <v>328</v>
      </c>
      <c r="G8" s="9">
        <v>8</v>
      </c>
      <c r="H8" s="9">
        <v>6</v>
      </c>
      <c r="I8" s="6">
        <v>860</v>
      </c>
      <c r="J8" s="6">
        <v>1150</v>
      </c>
      <c r="K8" s="21">
        <v>38.4</v>
      </c>
      <c r="L8" s="22">
        <v>8.01</v>
      </c>
    </row>
    <row r="9" ht="30" customHeight="true" spans="1:12">
      <c r="A9" s="6" t="s">
        <v>21</v>
      </c>
      <c r="B9" s="6">
        <v>291</v>
      </c>
      <c r="C9" s="6">
        <v>51</v>
      </c>
      <c r="D9" s="6">
        <v>8</v>
      </c>
      <c r="E9" s="6">
        <v>7</v>
      </c>
      <c r="F9" s="6">
        <v>205</v>
      </c>
      <c r="G9" s="6">
        <v>12</v>
      </c>
      <c r="H9" s="6">
        <v>8</v>
      </c>
      <c r="I9" s="6">
        <v>860</v>
      </c>
      <c r="J9" s="6">
        <v>1150</v>
      </c>
      <c r="K9" s="21">
        <v>26.041</v>
      </c>
      <c r="L9" s="22">
        <v>5.845</v>
      </c>
    </row>
    <row r="10" ht="30" customHeight="true" spans="1:12">
      <c r="A10" s="8" t="s">
        <v>22</v>
      </c>
      <c r="B10" s="32">
        <v>2237</v>
      </c>
      <c r="C10" s="8">
        <v>350</v>
      </c>
      <c r="D10" s="8">
        <v>117</v>
      </c>
      <c r="E10" s="8">
        <v>112</v>
      </c>
      <c r="F10" s="8">
        <v>1255</v>
      </c>
      <c r="G10" s="8">
        <v>156</v>
      </c>
      <c r="H10" s="8">
        <v>247</v>
      </c>
      <c r="I10" s="6">
        <v>860</v>
      </c>
      <c r="J10" s="6">
        <v>1150</v>
      </c>
      <c r="K10" s="21">
        <v>214.502</v>
      </c>
      <c r="L10" s="22">
        <v>66.289</v>
      </c>
    </row>
    <row r="11" ht="30" customHeight="true" spans="1:12">
      <c r="A11" s="6" t="s">
        <v>23</v>
      </c>
      <c r="B11" s="6">
        <v>2188</v>
      </c>
      <c r="C11" s="6">
        <v>450</v>
      </c>
      <c r="D11" s="6">
        <v>31</v>
      </c>
      <c r="E11" s="6">
        <v>35</v>
      </c>
      <c r="F11" s="6">
        <v>1578</v>
      </c>
      <c r="G11" s="6">
        <v>74</v>
      </c>
      <c r="H11" s="6">
        <v>20</v>
      </c>
      <c r="I11" s="6">
        <v>860</v>
      </c>
      <c r="J11" s="6">
        <v>1150</v>
      </c>
      <c r="K11" s="21">
        <v>192.808</v>
      </c>
      <c r="L11" s="22">
        <v>36.695</v>
      </c>
    </row>
    <row r="12" ht="30" customHeight="true" spans="1:12">
      <c r="A12" s="6" t="s">
        <v>24</v>
      </c>
      <c r="B12" s="8">
        <v>1281</v>
      </c>
      <c r="C12" s="6">
        <v>227</v>
      </c>
      <c r="D12" s="6">
        <v>80</v>
      </c>
      <c r="E12" s="6">
        <v>55</v>
      </c>
      <c r="F12" s="6">
        <v>863</v>
      </c>
      <c r="G12" s="6">
        <v>29</v>
      </c>
      <c r="H12" s="6">
        <v>27</v>
      </c>
      <c r="I12" s="6">
        <v>860</v>
      </c>
      <c r="J12" s="6">
        <v>1150</v>
      </c>
      <c r="K12" s="21">
        <v>115.7</v>
      </c>
      <c r="L12" s="22">
        <v>20.18</v>
      </c>
    </row>
    <row r="13" ht="30" customHeight="true" spans="1:12">
      <c r="A13" s="6" t="s">
        <v>25</v>
      </c>
      <c r="B13" s="6">
        <v>743</v>
      </c>
      <c r="C13" s="6">
        <v>153</v>
      </c>
      <c r="D13" s="6">
        <v>83</v>
      </c>
      <c r="E13" s="6">
        <v>15</v>
      </c>
      <c r="F13" s="6">
        <v>463</v>
      </c>
      <c r="G13" s="6">
        <v>10</v>
      </c>
      <c r="H13" s="6">
        <v>19</v>
      </c>
      <c r="I13" s="6">
        <v>860</v>
      </c>
      <c r="J13" s="6">
        <v>1150</v>
      </c>
      <c r="K13" s="21">
        <v>67.578</v>
      </c>
      <c r="L13" s="22">
        <v>20.189</v>
      </c>
    </row>
    <row r="14" s="28" customFormat="true" ht="30" customHeight="true" spans="1:12">
      <c r="A14" s="33" t="s">
        <v>26</v>
      </c>
      <c r="B14" s="33">
        <v>1498</v>
      </c>
      <c r="C14" s="33">
        <v>241</v>
      </c>
      <c r="D14" s="33">
        <v>97</v>
      </c>
      <c r="E14" s="33">
        <v>41</v>
      </c>
      <c r="F14" s="33">
        <v>1029</v>
      </c>
      <c r="G14" s="33">
        <v>75</v>
      </c>
      <c r="H14" s="33">
        <v>15</v>
      </c>
      <c r="I14" s="6">
        <v>860</v>
      </c>
      <c r="J14" s="6">
        <v>1150</v>
      </c>
      <c r="K14" s="44">
        <v>135.44</v>
      </c>
      <c r="L14" s="45">
        <v>38.396</v>
      </c>
    </row>
    <row r="15" ht="30" customHeight="true" spans="1:12">
      <c r="A15" s="6" t="s">
        <v>27</v>
      </c>
      <c r="B15" s="6">
        <v>566</v>
      </c>
      <c r="C15" s="10">
        <v>95</v>
      </c>
      <c r="D15" s="10">
        <v>22</v>
      </c>
      <c r="E15" s="10">
        <v>26</v>
      </c>
      <c r="F15" s="10">
        <v>391</v>
      </c>
      <c r="G15" s="10">
        <v>11</v>
      </c>
      <c r="H15" s="10">
        <v>21</v>
      </c>
      <c r="I15" s="6">
        <v>860</v>
      </c>
      <c r="J15" s="6">
        <v>1150</v>
      </c>
      <c r="K15" s="21">
        <v>51</v>
      </c>
      <c r="L15" s="22">
        <v>11.06</v>
      </c>
    </row>
    <row r="16" ht="30" customHeight="true" spans="1:12">
      <c r="A16" s="6" t="s">
        <v>28</v>
      </c>
      <c r="B16" s="6">
        <v>793</v>
      </c>
      <c r="C16" s="6">
        <v>225</v>
      </c>
      <c r="D16" s="6">
        <v>37</v>
      </c>
      <c r="E16" s="6">
        <v>28</v>
      </c>
      <c r="F16" s="6">
        <v>486</v>
      </c>
      <c r="G16" s="6">
        <v>2</v>
      </c>
      <c r="H16" s="6">
        <v>15</v>
      </c>
      <c r="I16" s="6">
        <v>860</v>
      </c>
      <c r="J16" s="6">
        <v>1150</v>
      </c>
      <c r="K16" s="21">
        <v>81.756</v>
      </c>
      <c r="L16" s="22">
        <v>18.3021</v>
      </c>
    </row>
    <row r="17" ht="30" customHeight="true" spans="1:12">
      <c r="A17" s="6" t="s">
        <v>29</v>
      </c>
      <c r="B17" s="6">
        <v>639</v>
      </c>
      <c r="C17" s="8">
        <v>48</v>
      </c>
      <c r="D17" s="34">
        <v>31</v>
      </c>
      <c r="E17" s="34">
        <v>19</v>
      </c>
      <c r="F17" s="6">
        <v>276</v>
      </c>
      <c r="G17" s="6">
        <v>219</v>
      </c>
      <c r="H17" s="6">
        <v>46</v>
      </c>
      <c r="I17" s="6">
        <v>860</v>
      </c>
      <c r="J17" s="6">
        <v>1150</v>
      </c>
      <c r="K17" s="23">
        <f>9.878+54.211</f>
        <v>64.089</v>
      </c>
      <c r="L17" s="24">
        <f>5.423+34.592</f>
        <v>40.015</v>
      </c>
    </row>
    <row r="18" ht="30" customHeight="true" spans="1:12">
      <c r="A18" s="6" t="s">
        <v>30</v>
      </c>
      <c r="B18" s="6">
        <v>356</v>
      </c>
      <c r="C18" s="6">
        <v>54</v>
      </c>
      <c r="D18" s="35">
        <v>17</v>
      </c>
      <c r="E18" s="35">
        <v>8</v>
      </c>
      <c r="F18" s="6">
        <v>240</v>
      </c>
      <c r="G18" s="6">
        <v>5</v>
      </c>
      <c r="H18" s="6">
        <v>32</v>
      </c>
      <c r="I18" s="6">
        <v>860</v>
      </c>
      <c r="J18" s="6">
        <v>1150</v>
      </c>
      <c r="K18" s="21">
        <v>32.385</v>
      </c>
      <c r="L18" s="22">
        <v>7.376</v>
      </c>
    </row>
    <row r="19" ht="30" customHeight="true" spans="1:12">
      <c r="A19" s="8" t="s">
        <v>31</v>
      </c>
      <c r="B19" s="6">
        <v>471</v>
      </c>
      <c r="C19" s="6">
        <v>32</v>
      </c>
      <c r="D19" s="7">
        <v>29</v>
      </c>
      <c r="E19" s="7">
        <v>21</v>
      </c>
      <c r="F19" s="6">
        <v>350</v>
      </c>
      <c r="G19" s="6">
        <v>1</v>
      </c>
      <c r="H19" s="6">
        <v>38</v>
      </c>
      <c r="I19" s="6">
        <v>860</v>
      </c>
      <c r="J19" s="6">
        <v>1150</v>
      </c>
      <c r="K19" s="21">
        <v>43.09</v>
      </c>
      <c r="L19" s="22">
        <v>10.03</v>
      </c>
    </row>
    <row r="20" s="1" customFormat="true" ht="30" customHeight="true" spans="1:12">
      <c r="A20" s="8" t="s">
        <v>32</v>
      </c>
      <c r="B20" s="36">
        <v>2113</v>
      </c>
      <c r="C20" s="8">
        <v>724</v>
      </c>
      <c r="D20" s="8">
        <v>220</v>
      </c>
      <c r="E20" s="8">
        <v>206</v>
      </c>
      <c r="F20" s="8">
        <v>874</v>
      </c>
      <c r="G20" s="8">
        <v>5</v>
      </c>
      <c r="H20" s="8">
        <v>84</v>
      </c>
      <c r="I20" s="8">
        <v>860</v>
      </c>
      <c r="J20" s="8">
        <v>1150</v>
      </c>
      <c r="K20" s="23">
        <v>201.477</v>
      </c>
      <c r="L20" s="24">
        <v>57.18</v>
      </c>
    </row>
    <row r="21" ht="30" customHeight="true" spans="1:12">
      <c r="A21" s="8" t="s">
        <v>33</v>
      </c>
      <c r="B21" s="6">
        <f>C21+D21+E21+F21+G21+H21</f>
        <v>2413</v>
      </c>
      <c r="C21" s="37">
        <v>558</v>
      </c>
      <c r="D21" s="12">
        <v>129</v>
      </c>
      <c r="E21" s="12">
        <v>160</v>
      </c>
      <c r="F21" s="12">
        <v>1429</v>
      </c>
      <c r="G21" s="6">
        <v>57</v>
      </c>
      <c r="H21" s="6">
        <v>80</v>
      </c>
      <c r="I21" s="6">
        <v>860</v>
      </c>
      <c r="J21" s="6">
        <v>1150</v>
      </c>
      <c r="K21" s="25">
        <v>225.355</v>
      </c>
      <c r="L21" s="22">
        <v>53.938</v>
      </c>
    </row>
    <row r="22" ht="30" customHeight="true" spans="1:12">
      <c r="A22" s="8" t="s">
        <v>34</v>
      </c>
      <c r="B22" s="15">
        <v>2848</v>
      </c>
      <c r="C22" s="38">
        <v>543</v>
      </c>
      <c r="D22" s="38">
        <v>211</v>
      </c>
      <c r="E22" s="38">
        <v>108</v>
      </c>
      <c r="F22" s="38">
        <v>1844</v>
      </c>
      <c r="G22" s="38">
        <v>26</v>
      </c>
      <c r="H22" s="38">
        <v>116</v>
      </c>
      <c r="I22" s="6">
        <v>860</v>
      </c>
      <c r="J22" s="6">
        <v>1150</v>
      </c>
      <c r="K22" s="21">
        <v>258.297</v>
      </c>
      <c r="L22" s="22">
        <v>64.416</v>
      </c>
    </row>
    <row r="23" ht="30" customHeight="true" spans="1:12">
      <c r="A23" s="6" t="s">
        <v>35</v>
      </c>
      <c r="B23" s="6">
        <v>2211</v>
      </c>
      <c r="C23" s="7">
        <v>568</v>
      </c>
      <c r="D23" s="7">
        <v>167</v>
      </c>
      <c r="E23" s="7">
        <v>110</v>
      </c>
      <c r="F23" s="7">
        <v>1209</v>
      </c>
      <c r="G23" s="6">
        <v>84</v>
      </c>
      <c r="H23" s="6">
        <v>73</v>
      </c>
      <c r="I23" s="6">
        <v>860</v>
      </c>
      <c r="J23" s="6">
        <v>1150</v>
      </c>
      <c r="K23" s="21">
        <v>214.086</v>
      </c>
      <c r="L23" s="22">
        <v>58.55</v>
      </c>
    </row>
    <row r="24" s="29" customFormat="true" ht="30" customHeight="true" spans="1:12">
      <c r="A24" s="36" t="s">
        <v>36</v>
      </c>
      <c r="B24" s="36">
        <v>669</v>
      </c>
      <c r="C24" s="36">
        <v>109</v>
      </c>
      <c r="D24" s="36">
        <v>60</v>
      </c>
      <c r="E24" s="36">
        <v>34</v>
      </c>
      <c r="F24" s="36">
        <v>394</v>
      </c>
      <c r="G24" s="36">
        <v>22</v>
      </c>
      <c r="H24" s="36">
        <v>50</v>
      </c>
      <c r="I24" s="36">
        <v>860</v>
      </c>
      <c r="J24" s="36">
        <v>1150</v>
      </c>
      <c r="K24" s="46">
        <v>62.348</v>
      </c>
      <c r="L24" s="47">
        <v>19.286</v>
      </c>
    </row>
    <row r="25" ht="33" customHeight="true" spans="1:12">
      <c r="A25" s="6" t="s">
        <v>37</v>
      </c>
      <c r="B25" s="6">
        <v>1210</v>
      </c>
      <c r="C25" s="6">
        <v>275</v>
      </c>
      <c r="D25" s="6">
        <v>91</v>
      </c>
      <c r="E25" s="6">
        <v>46</v>
      </c>
      <c r="F25" s="6">
        <v>767</v>
      </c>
      <c r="G25" s="6">
        <v>18</v>
      </c>
      <c r="H25" s="6">
        <v>13</v>
      </c>
      <c r="I25" s="6">
        <v>860</v>
      </c>
      <c r="J25" s="6">
        <v>1150</v>
      </c>
      <c r="K25" s="21">
        <v>108.932</v>
      </c>
      <c r="L25" s="22">
        <v>27.527</v>
      </c>
    </row>
    <row r="26" ht="30" customHeight="true" spans="1:12">
      <c r="A26" s="12" t="s">
        <v>38</v>
      </c>
      <c r="B26" s="6">
        <v>1903</v>
      </c>
      <c r="C26" s="6">
        <v>418</v>
      </c>
      <c r="D26" s="6">
        <v>104</v>
      </c>
      <c r="E26" s="6">
        <v>166</v>
      </c>
      <c r="F26" s="6">
        <v>1200</v>
      </c>
      <c r="G26" s="6">
        <v>5</v>
      </c>
      <c r="H26" s="6">
        <v>10</v>
      </c>
      <c r="I26" s="6">
        <v>860</v>
      </c>
      <c r="J26" s="6">
        <v>1150</v>
      </c>
      <c r="K26" s="21">
        <v>171.923</v>
      </c>
      <c r="L26" s="22">
        <v>37.382</v>
      </c>
    </row>
    <row r="27" ht="30" customHeight="true" spans="1:12">
      <c r="A27" s="6" t="s">
        <v>39</v>
      </c>
      <c r="B27" s="6">
        <f>SUM(B7:B26)</f>
        <v>25170</v>
      </c>
      <c r="C27" s="6">
        <f t="shared" ref="C27:H27" si="0">SUM(C7:C26)</f>
        <v>5209</v>
      </c>
      <c r="D27" s="6">
        <f t="shared" si="0"/>
        <v>1559</v>
      </c>
      <c r="E27" s="6">
        <f t="shared" si="0"/>
        <v>1226</v>
      </c>
      <c r="F27" s="6">
        <f t="shared" si="0"/>
        <v>15405</v>
      </c>
      <c r="G27" s="6">
        <f t="shared" si="0"/>
        <v>836</v>
      </c>
      <c r="H27" s="6">
        <f t="shared" si="0"/>
        <v>935</v>
      </c>
      <c r="I27" s="6"/>
      <c r="J27" s="6"/>
      <c r="K27" s="21">
        <f>SUM(K7:K26)</f>
        <v>2341.3716</v>
      </c>
      <c r="L27" s="22">
        <f>SUM(L7:L26)</f>
        <v>607.7081</v>
      </c>
    </row>
    <row r="28" ht="14.25" spans="1:12">
      <c r="A28" s="5"/>
      <c r="B28" s="39"/>
      <c r="C28" s="39"/>
      <c r="D28" s="39"/>
      <c r="E28" s="39"/>
      <c r="F28" s="39"/>
      <c r="G28" s="39"/>
      <c r="H28" s="39"/>
      <c r="I28" s="39"/>
      <c r="J28" s="39"/>
      <c r="K28" s="48"/>
      <c r="L28" s="48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41"/>
      <c r="L29" s="41"/>
    </row>
    <row r="30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41"/>
      <c r="L30" s="41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41"/>
      <c r="L31" s="41"/>
    </row>
    <row r="32" spans="1:12">
      <c r="A32" s="5"/>
      <c r="B32" s="5"/>
      <c r="C32" s="5"/>
      <c r="D32" s="5"/>
      <c r="E32" s="5"/>
      <c r="F32" s="5"/>
      <c r="G32" s="5"/>
      <c r="H32" s="5"/>
      <c r="I32" s="5"/>
      <c r="J32" s="5"/>
      <c r="K32" s="41"/>
      <c r="L32" s="41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41"/>
      <c r="L33" s="41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5"/>
      <c r="K34" s="41"/>
      <c r="L34" s="41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5"/>
      <c r="K35" s="41"/>
      <c r="L35" s="41"/>
    </row>
    <row r="36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41"/>
      <c r="L36" s="41"/>
    </row>
    <row r="37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41"/>
      <c r="L37" s="41"/>
    </row>
    <row r="38" spans="1:12">
      <c r="A38" s="5"/>
      <c r="B38" s="5"/>
      <c r="C38" s="5"/>
      <c r="D38" s="5"/>
      <c r="E38" s="5"/>
      <c r="F38" s="5"/>
      <c r="G38" s="5"/>
      <c r="H38" s="5"/>
      <c r="I38" s="5"/>
      <c r="J38" s="5"/>
      <c r="K38" s="41"/>
      <c r="L38" s="41"/>
    </row>
    <row r="39" spans="1:12">
      <c r="A39" s="5"/>
      <c r="B39" s="5"/>
      <c r="C39" s="5"/>
      <c r="D39" s="5"/>
      <c r="E39" s="5"/>
      <c r="F39" s="5"/>
      <c r="G39" s="5"/>
      <c r="H39" s="5"/>
      <c r="I39" s="5"/>
      <c r="J39" s="5"/>
      <c r="K39" s="41"/>
      <c r="L39" s="41"/>
    </row>
    <row r="40" spans="1:12">
      <c r="A40" s="5"/>
      <c r="B40" s="5"/>
      <c r="C40" s="5"/>
      <c r="D40" s="5"/>
      <c r="E40" s="5"/>
      <c r="F40" s="5"/>
      <c r="G40" s="5"/>
      <c r="H40" s="5"/>
      <c r="I40" s="5"/>
      <c r="J40" s="5"/>
      <c r="K40" s="41"/>
      <c r="L40" s="41"/>
    </row>
    <row r="41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41"/>
      <c r="L41" s="41"/>
    </row>
    <row r="42" spans="1:12">
      <c r="A42" s="5"/>
      <c r="B42" s="5"/>
      <c r="C42" s="5"/>
      <c r="D42" s="5"/>
      <c r="E42" s="5"/>
      <c r="F42" s="5"/>
      <c r="G42" s="5"/>
      <c r="H42" s="5"/>
      <c r="I42" s="5"/>
      <c r="J42" s="5"/>
      <c r="K42" s="41"/>
      <c r="L42" s="41"/>
    </row>
    <row r="43" spans="1:12">
      <c r="A43" s="5"/>
      <c r="B43" s="5"/>
      <c r="C43" s="5"/>
      <c r="D43" s="5"/>
      <c r="E43" s="5"/>
      <c r="F43" s="5"/>
      <c r="G43" s="5"/>
      <c r="H43" s="5"/>
      <c r="I43" s="5"/>
      <c r="J43" s="5"/>
      <c r="K43" s="41"/>
      <c r="L43" s="41"/>
    </row>
    <row r="44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41"/>
      <c r="L44" s="41"/>
    </row>
    <row r="45" spans="1:12">
      <c r="A45" s="5"/>
      <c r="B45" s="5"/>
      <c r="C45" s="5"/>
      <c r="D45" s="5"/>
      <c r="E45" s="5"/>
      <c r="F45" s="5"/>
      <c r="G45" s="5"/>
      <c r="H45" s="5"/>
      <c r="I45" s="5"/>
      <c r="J45" s="5"/>
      <c r="K45" s="41"/>
      <c r="L45" s="41"/>
    </row>
    <row r="46" spans="1:12">
      <c r="A46" s="5"/>
      <c r="B46" s="5"/>
      <c r="C46" s="5"/>
      <c r="D46" s="5"/>
      <c r="E46" s="5"/>
      <c r="F46" s="5"/>
      <c r="G46" s="5"/>
      <c r="H46" s="5"/>
      <c r="I46" s="5"/>
      <c r="J46" s="5"/>
      <c r="K46" s="41"/>
      <c r="L46" s="41"/>
    </row>
    <row r="47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41"/>
      <c r="L47" s="41"/>
    </row>
    <row r="48" spans="1:12">
      <c r="A48" s="5"/>
      <c r="B48" s="5"/>
      <c r="C48" s="5"/>
      <c r="D48" s="5"/>
      <c r="E48" s="5"/>
      <c r="F48" s="5"/>
      <c r="G48" s="5"/>
      <c r="H48" s="5"/>
      <c r="I48" s="5"/>
      <c r="J48" s="5"/>
      <c r="K48" s="41"/>
      <c r="L48" s="41"/>
    </row>
    <row r="49" spans="1:12">
      <c r="A49" s="5"/>
      <c r="B49" s="5"/>
      <c r="C49" s="5"/>
      <c r="D49" s="5"/>
      <c r="E49" s="5"/>
      <c r="F49" s="5"/>
      <c r="G49" s="5"/>
      <c r="H49" s="5"/>
      <c r="I49" s="5"/>
      <c r="J49" s="5"/>
      <c r="K49" s="41"/>
      <c r="L49" s="41"/>
    </row>
    <row r="50" spans="1:12">
      <c r="A50" s="5"/>
      <c r="B50" s="5"/>
      <c r="C50" s="5"/>
      <c r="D50" s="5"/>
      <c r="E50" s="5"/>
      <c r="F50" s="5"/>
      <c r="G50" s="5"/>
      <c r="H50" s="5"/>
      <c r="I50" s="5"/>
      <c r="J50" s="5"/>
      <c r="K50" s="41"/>
      <c r="L50" s="41"/>
    </row>
    <row r="51" spans="1:12">
      <c r="A51" s="5"/>
      <c r="B51" s="5"/>
      <c r="C51" s="5"/>
      <c r="D51" s="5"/>
      <c r="E51" s="5"/>
      <c r="F51" s="5"/>
      <c r="G51" s="5"/>
      <c r="H51" s="5"/>
      <c r="I51" s="5"/>
      <c r="J51" s="5"/>
      <c r="K51" s="41"/>
      <c r="L51" s="41"/>
    </row>
    <row r="52" spans="1:12">
      <c r="A52" s="5"/>
      <c r="B52" s="5"/>
      <c r="C52" s="5"/>
      <c r="D52" s="5"/>
      <c r="E52" s="5"/>
      <c r="F52" s="5"/>
      <c r="G52" s="5"/>
      <c r="H52" s="5"/>
      <c r="I52" s="5"/>
      <c r="J52" s="5"/>
      <c r="K52" s="41"/>
      <c r="L52" s="41"/>
    </row>
    <row r="53" spans="1:12">
      <c r="A53" s="5"/>
      <c r="B53" s="5"/>
      <c r="C53" s="5"/>
      <c r="D53" s="5"/>
      <c r="E53" s="5"/>
      <c r="F53" s="5"/>
      <c r="G53" s="5"/>
      <c r="H53" s="5"/>
      <c r="I53" s="5"/>
      <c r="J53" s="5"/>
      <c r="K53" s="41"/>
      <c r="L53" s="41"/>
    </row>
    <row r="54" spans="1:12">
      <c r="A54" s="5"/>
      <c r="B54" s="5"/>
      <c r="C54" s="5"/>
      <c r="D54" s="5"/>
      <c r="E54" s="5"/>
      <c r="F54" s="5"/>
      <c r="G54" s="5"/>
      <c r="H54" s="5"/>
      <c r="I54" s="5"/>
      <c r="J54" s="5"/>
      <c r="K54" s="41"/>
      <c r="L54" s="41"/>
    </row>
    <row r="5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41"/>
      <c r="L55" s="41"/>
    </row>
    <row r="56" spans="1:12">
      <c r="A56" s="5"/>
      <c r="B56" s="5"/>
      <c r="C56" s="5"/>
      <c r="D56" s="5"/>
      <c r="E56" s="5"/>
      <c r="F56" s="5"/>
      <c r="G56" s="5"/>
      <c r="H56" s="5"/>
      <c r="I56" s="5"/>
      <c r="J56" s="5"/>
      <c r="K56" s="41"/>
      <c r="L56" s="41"/>
    </row>
    <row r="57" spans="1:12">
      <c r="A57" s="5"/>
      <c r="B57" s="5"/>
      <c r="C57" s="5"/>
      <c r="D57" s="5"/>
      <c r="E57" s="5"/>
      <c r="F57" s="5"/>
      <c r="G57" s="5"/>
      <c r="H57" s="5"/>
      <c r="I57" s="5"/>
      <c r="J57" s="5"/>
      <c r="K57" s="41"/>
      <c r="L57" s="41"/>
    </row>
    <row r="58" spans="1:12">
      <c r="A58" s="5"/>
      <c r="B58" s="5"/>
      <c r="C58" s="5"/>
      <c r="D58" s="5"/>
      <c r="E58" s="5"/>
      <c r="F58" s="5"/>
      <c r="G58" s="5"/>
      <c r="H58" s="5"/>
      <c r="I58" s="5"/>
      <c r="J58" s="5"/>
      <c r="K58" s="41"/>
      <c r="L58" s="41"/>
    </row>
    <row r="59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41"/>
      <c r="L59" s="41"/>
    </row>
    <row r="60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41"/>
      <c r="L60" s="41"/>
    </row>
    <row r="61" spans="1:12">
      <c r="A61" s="5"/>
      <c r="B61" s="5"/>
      <c r="C61" s="5"/>
      <c r="D61" s="5"/>
      <c r="E61" s="5"/>
      <c r="F61" s="5"/>
      <c r="G61" s="5"/>
      <c r="H61" s="5"/>
      <c r="I61" s="5"/>
      <c r="J61" s="5"/>
      <c r="K61" s="41"/>
      <c r="L61" s="41"/>
    </row>
    <row r="62" spans="1:12">
      <c r="A62" s="5"/>
      <c r="B62" s="5"/>
      <c r="C62" s="5"/>
      <c r="D62" s="5"/>
      <c r="E62" s="5"/>
      <c r="F62" s="5"/>
      <c r="G62" s="5"/>
      <c r="H62" s="5"/>
      <c r="I62" s="5"/>
      <c r="J62" s="5"/>
      <c r="K62" s="41"/>
      <c r="L62" s="41"/>
    </row>
    <row r="63" spans="1:12">
      <c r="A63" s="5"/>
      <c r="B63" s="5"/>
      <c r="C63" s="5"/>
      <c r="D63" s="5"/>
      <c r="E63" s="5"/>
      <c r="F63" s="5"/>
      <c r="G63" s="5"/>
      <c r="H63" s="5"/>
      <c r="I63" s="5"/>
      <c r="J63" s="5"/>
      <c r="K63" s="41"/>
      <c r="L63" s="41"/>
    </row>
    <row r="64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41"/>
      <c r="L64" s="41"/>
    </row>
    <row r="65" spans="1:12">
      <c r="A65" s="5"/>
      <c r="B65" s="5"/>
      <c r="C65" s="5"/>
      <c r="D65" s="5"/>
      <c r="E65" s="5"/>
      <c r="F65" s="5"/>
      <c r="G65" s="5"/>
      <c r="H65" s="5"/>
      <c r="I65" s="5"/>
      <c r="J65" s="5"/>
      <c r="K65" s="41"/>
      <c r="L65" s="41"/>
    </row>
    <row r="66" spans="1:12">
      <c r="A66" s="5"/>
      <c r="B66" s="5"/>
      <c r="C66" s="5"/>
      <c r="D66" s="5"/>
      <c r="E66" s="5"/>
      <c r="F66" s="5"/>
      <c r="G66" s="5"/>
      <c r="H66" s="5"/>
      <c r="I66" s="5"/>
      <c r="J66" s="5"/>
      <c r="K66" s="41"/>
      <c r="L66" s="41"/>
    </row>
    <row r="67" spans="1:12">
      <c r="A67" s="5"/>
      <c r="B67" s="5"/>
      <c r="C67" s="5"/>
      <c r="D67" s="5"/>
      <c r="E67" s="5"/>
      <c r="F67" s="5"/>
      <c r="G67" s="5"/>
      <c r="H67" s="5"/>
      <c r="I67" s="5"/>
      <c r="J67" s="5"/>
      <c r="K67" s="41"/>
      <c r="L67" s="41"/>
    </row>
    <row r="68" spans="1:12">
      <c r="A68" s="5"/>
      <c r="B68" s="5"/>
      <c r="C68" s="5"/>
      <c r="D68" s="5"/>
      <c r="E68" s="5"/>
      <c r="F68" s="5"/>
      <c r="G68" s="5"/>
      <c r="H68" s="5"/>
      <c r="I68" s="5"/>
      <c r="J68" s="5"/>
      <c r="K68" s="41"/>
      <c r="L68" s="41"/>
    </row>
    <row r="69" spans="1:12">
      <c r="A69" s="5"/>
      <c r="B69" s="5"/>
      <c r="C69" s="5"/>
      <c r="D69" s="5"/>
      <c r="E69" s="5"/>
      <c r="F69" s="5"/>
      <c r="G69" s="5"/>
      <c r="H69" s="5"/>
      <c r="I69" s="5"/>
      <c r="J69" s="5"/>
      <c r="K69" s="41"/>
      <c r="L69" s="41"/>
    </row>
    <row r="70" spans="1:12">
      <c r="A70" s="5"/>
      <c r="B70" s="5"/>
      <c r="C70" s="5"/>
      <c r="D70" s="5"/>
      <c r="E70" s="5"/>
      <c r="F70" s="5"/>
      <c r="G70" s="5"/>
      <c r="H70" s="5"/>
      <c r="I70" s="5"/>
      <c r="J70" s="5"/>
      <c r="K70" s="41"/>
      <c r="L70" s="41"/>
    </row>
    <row r="71" spans="1:12">
      <c r="A71" s="5"/>
      <c r="B71" s="5"/>
      <c r="C71" s="5"/>
      <c r="D71" s="5"/>
      <c r="E71" s="5"/>
      <c r="F71" s="5"/>
      <c r="G71" s="5"/>
      <c r="H71" s="5"/>
      <c r="I71" s="5"/>
      <c r="J71" s="5"/>
      <c r="K71" s="41"/>
      <c r="L71" s="41"/>
    </row>
    <row r="72" spans="1:12">
      <c r="A72" s="5"/>
      <c r="B72" s="5"/>
      <c r="C72" s="5"/>
      <c r="D72" s="5"/>
      <c r="E72" s="5"/>
      <c r="F72" s="5"/>
      <c r="G72" s="5"/>
      <c r="H72" s="5"/>
      <c r="I72" s="5"/>
      <c r="J72" s="5"/>
      <c r="K72" s="41"/>
      <c r="L72" s="41"/>
    </row>
    <row r="73" spans="1:12">
      <c r="A73" s="5"/>
      <c r="B73" s="5"/>
      <c r="C73" s="5"/>
      <c r="D73" s="5"/>
      <c r="E73" s="5"/>
      <c r="F73" s="5"/>
      <c r="G73" s="5"/>
      <c r="H73" s="5"/>
      <c r="I73" s="5"/>
      <c r="J73" s="5"/>
      <c r="K73" s="41"/>
      <c r="L73" s="41"/>
    </row>
    <row r="74" spans="1:12">
      <c r="A74" s="5"/>
      <c r="B74" s="5"/>
      <c r="C74" s="5"/>
      <c r="D74" s="5"/>
      <c r="E74" s="5"/>
      <c r="F74" s="5"/>
      <c r="G74" s="5"/>
      <c r="H74" s="5"/>
      <c r="I74" s="5"/>
      <c r="J74" s="5"/>
      <c r="K74" s="41"/>
      <c r="L74" s="41"/>
    </row>
    <row r="75" spans="1:12">
      <c r="A75" s="5"/>
      <c r="B75" s="5"/>
      <c r="C75" s="5"/>
      <c r="D75" s="5"/>
      <c r="E75" s="5"/>
      <c r="F75" s="5"/>
      <c r="G75" s="5"/>
      <c r="H75" s="5"/>
      <c r="I75" s="5"/>
      <c r="J75" s="5"/>
      <c r="K75" s="41"/>
      <c r="L75" s="41"/>
    </row>
    <row r="76" spans="1:12">
      <c r="A76" s="5"/>
      <c r="B76" s="5"/>
      <c r="C76" s="5"/>
      <c r="D76" s="5"/>
      <c r="E76" s="5"/>
      <c r="F76" s="5"/>
      <c r="G76" s="5"/>
      <c r="H76" s="5"/>
      <c r="I76" s="5"/>
      <c r="J76" s="5"/>
      <c r="K76" s="41"/>
      <c r="L76" s="41"/>
    </row>
    <row r="77" spans="1:12">
      <c r="A77" s="5"/>
      <c r="B77" s="5"/>
      <c r="C77" s="5"/>
      <c r="D77" s="5"/>
      <c r="E77" s="5"/>
      <c r="F77" s="5"/>
      <c r="G77" s="5"/>
      <c r="H77" s="5"/>
      <c r="I77" s="5"/>
      <c r="J77" s="5"/>
      <c r="K77" s="41"/>
      <c r="L77" s="41"/>
    </row>
    <row r="78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41"/>
      <c r="L78" s="41"/>
    </row>
    <row r="79" spans="1:12">
      <c r="A79" s="5"/>
      <c r="B79" s="5"/>
      <c r="C79" s="5"/>
      <c r="D79" s="5"/>
      <c r="E79" s="5"/>
      <c r="F79" s="5"/>
      <c r="G79" s="5"/>
      <c r="H79" s="5"/>
      <c r="I79" s="5"/>
      <c r="J79" s="5"/>
      <c r="K79" s="41"/>
      <c r="L79" s="41"/>
    </row>
    <row r="80" spans="1:12">
      <c r="A80" s="5"/>
      <c r="B80" s="5"/>
      <c r="C80" s="5"/>
      <c r="D80" s="5"/>
      <c r="E80" s="5"/>
      <c r="F80" s="5"/>
      <c r="G80" s="5"/>
      <c r="H80" s="5"/>
      <c r="I80" s="5"/>
      <c r="J80" s="5"/>
      <c r="K80" s="41"/>
      <c r="L80" s="41"/>
    </row>
    <row r="81" spans="1:12">
      <c r="A81" s="5"/>
      <c r="B81" s="5"/>
      <c r="C81" s="5"/>
      <c r="D81" s="5"/>
      <c r="E81" s="5"/>
      <c r="F81" s="5"/>
      <c r="G81" s="5"/>
      <c r="H81" s="5"/>
      <c r="I81" s="5"/>
      <c r="J81" s="5"/>
      <c r="K81" s="41"/>
      <c r="L81" s="41"/>
    </row>
    <row r="82" spans="1:12">
      <c r="A82" s="5"/>
      <c r="B82" s="5"/>
      <c r="C82" s="5"/>
      <c r="D82" s="5"/>
      <c r="E82" s="5"/>
      <c r="F82" s="5"/>
      <c r="G82" s="5"/>
      <c r="H82" s="5"/>
      <c r="I82" s="5"/>
      <c r="J82" s="5"/>
      <c r="K82" s="41"/>
      <c r="L82" s="41"/>
    </row>
    <row r="83" spans="1:12">
      <c r="A83" s="5"/>
      <c r="B83" s="5"/>
      <c r="C83" s="5"/>
      <c r="D83" s="5"/>
      <c r="E83" s="5"/>
      <c r="F83" s="5"/>
      <c r="G83" s="5"/>
      <c r="H83" s="5"/>
      <c r="I83" s="5"/>
      <c r="J83" s="5"/>
      <c r="K83" s="41"/>
      <c r="L83" s="41"/>
    </row>
    <row r="84" spans="1:12">
      <c r="A84" s="5"/>
      <c r="B84" s="5"/>
      <c r="C84" s="5"/>
      <c r="D84" s="5"/>
      <c r="E84" s="5"/>
      <c r="F84" s="5"/>
      <c r="G84" s="5"/>
      <c r="H84" s="5"/>
      <c r="I84" s="5"/>
      <c r="J84" s="5"/>
      <c r="K84" s="41"/>
      <c r="L84" s="41"/>
    </row>
    <row r="85" spans="1:12">
      <c r="A85" s="5"/>
      <c r="B85" s="5"/>
      <c r="C85" s="5"/>
      <c r="D85" s="5"/>
      <c r="E85" s="5"/>
      <c r="F85" s="5"/>
      <c r="G85" s="5"/>
      <c r="H85" s="5"/>
      <c r="I85" s="5"/>
      <c r="J85" s="5"/>
      <c r="K85" s="41"/>
      <c r="L85" s="41"/>
    </row>
    <row r="86" spans="1:12">
      <c r="A86" s="5"/>
      <c r="B86" s="5"/>
      <c r="C86" s="5"/>
      <c r="D86" s="5"/>
      <c r="E86" s="5"/>
      <c r="F86" s="5"/>
      <c r="G86" s="5"/>
      <c r="H86" s="5"/>
      <c r="I86" s="5"/>
      <c r="J86" s="5"/>
      <c r="K86" s="41"/>
      <c r="L86" s="41"/>
    </row>
    <row r="87" spans="1:12">
      <c r="A87" s="5"/>
      <c r="B87" s="5"/>
      <c r="C87" s="5"/>
      <c r="D87" s="5"/>
      <c r="E87" s="5"/>
      <c r="F87" s="5"/>
      <c r="G87" s="5"/>
      <c r="H87" s="5"/>
      <c r="I87" s="5"/>
      <c r="J87" s="5"/>
      <c r="K87" s="41"/>
      <c r="L87" s="41"/>
    </row>
    <row r="88" spans="1:12">
      <c r="A88" s="5"/>
      <c r="B88" s="5"/>
      <c r="C88" s="5"/>
      <c r="D88" s="5"/>
      <c r="E88" s="5"/>
      <c r="F88" s="5"/>
      <c r="G88" s="5"/>
      <c r="H88" s="5"/>
      <c r="I88" s="5"/>
      <c r="J88" s="5"/>
      <c r="K88" s="41"/>
      <c r="L88" s="41"/>
    </row>
    <row r="89" spans="1:12">
      <c r="A89" s="5"/>
      <c r="B89" s="5"/>
      <c r="C89" s="5"/>
      <c r="D89" s="5"/>
      <c r="E89" s="5"/>
      <c r="F89" s="5"/>
      <c r="G89" s="5"/>
      <c r="H89" s="5"/>
      <c r="I89" s="5"/>
      <c r="J89" s="5"/>
      <c r="K89" s="41"/>
      <c r="L89" s="41"/>
    </row>
    <row r="90" spans="1:12">
      <c r="A90" s="5"/>
      <c r="B90" s="5"/>
      <c r="C90" s="5"/>
      <c r="D90" s="5"/>
      <c r="E90" s="5"/>
      <c r="F90" s="5"/>
      <c r="G90" s="5"/>
      <c r="H90" s="5"/>
      <c r="I90" s="5"/>
      <c r="J90" s="5"/>
      <c r="K90" s="41"/>
      <c r="L90" s="41"/>
    </row>
    <row r="91" spans="1:12">
      <c r="A91" s="5"/>
      <c r="B91" s="5"/>
      <c r="C91" s="5"/>
      <c r="D91" s="5"/>
      <c r="E91" s="5"/>
      <c r="F91" s="5"/>
      <c r="G91" s="5"/>
      <c r="H91" s="5"/>
      <c r="I91" s="5"/>
      <c r="J91" s="5"/>
      <c r="K91" s="41"/>
      <c r="L91" s="41"/>
    </row>
    <row r="92" spans="1:12">
      <c r="A92" s="5"/>
      <c r="B92" s="5"/>
      <c r="C92" s="5"/>
      <c r="D92" s="5"/>
      <c r="E92" s="5"/>
      <c r="F92" s="5"/>
      <c r="G92" s="5"/>
      <c r="H92" s="5"/>
      <c r="I92" s="5"/>
      <c r="J92" s="5"/>
      <c r="K92" s="41"/>
      <c r="L92" s="41"/>
    </row>
    <row r="93" spans="1:12">
      <c r="A93" s="5"/>
      <c r="B93" s="5"/>
      <c r="C93" s="5"/>
      <c r="D93" s="5"/>
      <c r="E93" s="5"/>
      <c r="F93" s="5"/>
      <c r="G93" s="5"/>
      <c r="H93" s="5"/>
      <c r="I93" s="5"/>
      <c r="J93" s="5"/>
      <c r="K93" s="41"/>
      <c r="L93" s="41"/>
    </row>
    <row r="94" spans="1:12">
      <c r="A94" s="5"/>
      <c r="B94" s="5"/>
      <c r="C94" s="5"/>
      <c r="D94" s="5"/>
      <c r="E94" s="5"/>
      <c r="F94" s="5"/>
      <c r="G94" s="5"/>
      <c r="H94" s="5"/>
      <c r="I94" s="5"/>
      <c r="J94" s="5"/>
      <c r="K94" s="41"/>
      <c r="L94" s="41"/>
    </row>
    <row r="95" spans="1:12">
      <c r="A95" s="5"/>
      <c r="B95" s="5"/>
      <c r="C95" s="5"/>
      <c r="D95" s="5"/>
      <c r="E95" s="5"/>
      <c r="F95" s="5"/>
      <c r="G95" s="5"/>
      <c r="H95" s="5"/>
      <c r="I95" s="5"/>
      <c r="J95" s="5"/>
      <c r="K95" s="41"/>
      <c r="L95" s="41"/>
    </row>
    <row r="96" spans="1:12">
      <c r="A96" s="5"/>
      <c r="B96" s="5"/>
      <c r="C96" s="5"/>
      <c r="D96" s="5"/>
      <c r="E96" s="5"/>
      <c r="F96" s="5"/>
      <c r="G96" s="5"/>
      <c r="H96" s="5"/>
      <c r="I96" s="5"/>
      <c r="J96" s="5"/>
      <c r="K96" s="41"/>
      <c r="L96" s="41"/>
    </row>
    <row r="97" spans="1:12">
      <c r="A97" s="5"/>
      <c r="B97" s="5"/>
      <c r="C97" s="5"/>
      <c r="D97" s="5"/>
      <c r="E97" s="5"/>
      <c r="F97" s="5"/>
      <c r="G97" s="5"/>
      <c r="H97" s="5"/>
      <c r="I97" s="5"/>
      <c r="J97" s="5"/>
      <c r="K97" s="41"/>
      <c r="L97" s="41"/>
    </row>
    <row r="98" spans="1:12">
      <c r="A98" s="5"/>
      <c r="B98" s="5"/>
      <c r="C98" s="5"/>
      <c r="D98" s="5"/>
      <c r="E98" s="5"/>
      <c r="F98" s="5"/>
      <c r="G98" s="5"/>
      <c r="H98" s="5"/>
      <c r="I98" s="5"/>
      <c r="J98" s="5"/>
      <c r="K98" s="41"/>
      <c r="L98" s="41"/>
    </row>
    <row r="99" spans="1:12">
      <c r="A99" s="5"/>
      <c r="B99" s="5"/>
      <c r="C99" s="5"/>
      <c r="D99" s="5"/>
      <c r="E99" s="5"/>
      <c r="F99" s="5"/>
      <c r="G99" s="5"/>
      <c r="H99" s="5"/>
      <c r="I99" s="5"/>
      <c r="J99" s="5"/>
      <c r="K99" s="41"/>
      <c r="L99" s="41"/>
    </row>
    <row r="100" spans="1:1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41"/>
      <c r="L100" s="41"/>
    </row>
    <row r="101" spans="1:1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41"/>
      <c r="L101" s="41"/>
    </row>
    <row r="102" spans="1:1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41"/>
      <c r="L102" s="41"/>
    </row>
    <row r="103" spans="1:1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41"/>
      <c r="L103" s="41"/>
    </row>
    <row r="104" spans="1:1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41"/>
      <c r="L104" s="41"/>
    </row>
    <row r="105" spans="1:1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41"/>
      <c r="L105" s="41"/>
    </row>
    <row r="106" spans="1:1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41"/>
      <c r="L106" s="41"/>
    </row>
    <row r="107" spans="1:1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41"/>
      <c r="L107" s="41"/>
    </row>
    <row r="108" spans="1:1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41"/>
      <c r="L108" s="41"/>
    </row>
    <row r="109" spans="1:1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41"/>
      <c r="L109" s="41"/>
    </row>
    <row r="110" spans="1:1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41"/>
      <c r="L110" s="41"/>
    </row>
    <row r="111" spans="1:1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41"/>
      <c r="L111" s="41"/>
    </row>
    <row r="112" spans="1: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41"/>
      <c r="L112" s="41"/>
    </row>
    <row r="113" spans="1:1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41"/>
      <c r="L113" s="41"/>
    </row>
    <row r="114" spans="1:1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41"/>
      <c r="L114" s="41"/>
    </row>
    <row r="115" spans="1:1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41"/>
      <c r="L115" s="41"/>
    </row>
    <row r="116" spans="1:1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41"/>
      <c r="L116" s="41"/>
    </row>
    <row r="117" spans="1:1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41"/>
      <c r="L117" s="41"/>
    </row>
    <row r="118" spans="1:1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41"/>
      <c r="L118" s="41"/>
    </row>
    <row r="119" spans="1:1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41"/>
      <c r="L119" s="41"/>
    </row>
    <row r="120" spans="1:1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41"/>
      <c r="L120" s="41"/>
    </row>
    <row r="121" spans="1:1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41"/>
      <c r="L121" s="41"/>
    </row>
    <row r="122" spans="1:1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41"/>
      <c r="L122" s="41"/>
    </row>
    <row r="123" spans="1:1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41"/>
      <c r="L123" s="41"/>
    </row>
    <row r="124" spans="1:1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41"/>
      <c r="L124" s="41"/>
    </row>
    <row r="125" spans="1:1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41"/>
      <c r="L125" s="41"/>
    </row>
    <row r="126" spans="1:1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41"/>
      <c r="L126" s="41"/>
    </row>
    <row r="127" spans="1:1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41"/>
      <c r="L127" s="41"/>
    </row>
    <row r="128" spans="1:1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41"/>
      <c r="L128" s="41"/>
    </row>
    <row r="129" spans="1:1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41"/>
      <c r="L129" s="41"/>
    </row>
    <row r="130" spans="1:1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41"/>
      <c r="L130" s="41"/>
    </row>
    <row r="131" spans="1:1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41"/>
      <c r="L131" s="41"/>
    </row>
    <row r="132" spans="1:1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41"/>
      <c r="L132" s="41"/>
    </row>
    <row r="133" spans="1:1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41"/>
      <c r="L133" s="41"/>
    </row>
    <row r="134" spans="1:1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41"/>
      <c r="L134" s="41"/>
    </row>
    <row r="135" spans="1:1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41"/>
      <c r="L135" s="41"/>
    </row>
    <row r="136" spans="1:1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41"/>
      <c r="L136" s="41"/>
    </row>
    <row r="137" spans="1:1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41"/>
      <c r="L137" s="41"/>
    </row>
    <row r="138" spans="1:1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41"/>
      <c r="L138" s="41"/>
    </row>
    <row r="139" spans="1:1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41"/>
      <c r="L139" s="41"/>
    </row>
    <row r="140" spans="1:1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41"/>
      <c r="L140" s="41"/>
    </row>
    <row r="141" spans="1:1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41"/>
      <c r="L141" s="41"/>
    </row>
    <row r="142" spans="1:1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41"/>
      <c r="L142" s="41"/>
    </row>
    <row r="143" spans="1:1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41"/>
      <c r="L143" s="41"/>
    </row>
    <row r="144" spans="1:1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41"/>
      <c r="L144" s="41"/>
    </row>
    <row r="145" spans="1:1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41"/>
      <c r="L145" s="41"/>
    </row>
    <row r="146" spans="1:1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41"/>
      <c r="L146" s="41"/>
    </row>
    <row r="147" spans="1:1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41"/>
      <c r="L147" s="41"/>
    </row>
    <row r="148" spans="1:1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41"/>
      <c r="L148" s="41"/>
    </row>
    <row r="149" spans="1:1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41"/>
      <c r="L149" s="41"/>
    </row>
    <row r="150" spans="1:1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41"/>
      <c r="L150" s="41"/>
    </row>
    <row r="151" spans="1:1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41"/>
      <c r="L151" s="41"/>
    </row>
    <row r="152" spans="1:1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41"/>
      <c r="L152" s="41"/>
    </row>
    <row r="153" spans="1:1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41"/>
      <c r="L153" s="41"/>
    </row>
    <row r="154" spans="1:1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41"/>
      <c r="L154" s="41"/>
    </row>
    <row r="155" spans="1:1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41"/>
      <c r="L155" s="41"/>
    </row>
    <row r="156" spans="1:1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41"/>
      <c r="L156" s="41"/>
    </row>
    <row r="157" spans="1:1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41"/>
      <c r="L157" s="41"/>
    </row>
    <row r="158" spans="1:1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41"/>
      <c r="L158" s="41"/>
    </row>
    <row r="159" spans="1:1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41"/>
      <c r="L159" s="41"/>
    </row>
    <row r="160" spans="1:1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41"/>
      <c r="L160" s="41"/>
    </row>
    <row r="161" spans="1:1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41"/>
      <c r="L161" s="41"/>
    </row>
    <row r="162" spans="1:1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41"/>
      <c r="L162" s="41"/>
    </row>
    <row r="163" spans="1:1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41"/>
      <c r="L163" s="41"/>
    </row>
    <row r="164" spans="1:1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41"/>
      <c r="L164" s="41"/>
    </row>
    <row r="165" spans="1:1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41"/>
      <c r="L165" s="41"/>
    </row>
    <row r="166" spans="1:1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41"/>
      <c r="L166" s="41"/>
    </row>
    <row r="167" spans="1:1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41"/>
      <c r="L167" s="41"/>
    </row>
    <row r="168" spans="1:1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41"/>
      <c r="L168" s="41"/>
    </row>
    <row r="169" spans="1:1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41"/>
      <c r="L169" s="41"/>
    </row>
    <row r="170" spans="1:1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41"/>
      <c r="L170" s="41"/>
    </row>
    <row r="171" spans="1:1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41"/>
      <c r="L171" s="41"/>
    </row>
    <row r="172" spans="1:1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41"/>
      <c r="L172" s="41"/>
    </row>
    <row r="173" spans="1:1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41"/>
      <c r="L173" s="41"/>
    </row>
    <row r="174" spans="1:1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41"/>
      <c r="L174" s="41"/>
    </row>
    <row r="175" spans="1:1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41"/>
      <c r="L175" s="41"/>
    </row>
    <row r="176" spans="1:1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41"/>
      <c r="L176" s="41"/>
    </row>
    <row r="177" spans="1:1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41"/>
      <c r="L177" s="41"/>
    </row>
    <row r="178" spans="1:1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41"/>
      <c r="L178" s="41"/>
    </row>
    <row r="179" spans="1:1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41"/>
      <c r="L179" s="41"/>
    </row>
    <row r="180" spans="1:1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41"/>
      <c r="L180" s="41"/>
    </row>
    <row r="181" spans="1:1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41"/>
      <c r="L181" s="41"/>
    </row>
    <row r="182" spans="1:1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41"/>
      <c r="L182" s="41"/>
    </row>
    <row r="183" spans="1:1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41"/>
      <c r="L183" s="41"/>
    </row>
    <row r="184" spans="1:1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41"/>
      <c r="L184" s="41"/>
    </row>
    <row r="185" spans="1:1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41"/>
      <c r="L185" s="41"/>
    </row>
    <row r="186" spans="1:1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41"/>
      <c r="L186" s="41"/>
    </row>
    <row r="187" spans="1:1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41"/>
      <c r="L187" s="41"/>
    </row>
    <row r="188" spans="1:1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41"/>
      <c r="L188" s="41"/>
    </row>
    <row r="189" spans="1:1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41"/>
      <c r="L189" s="41"/>
    </row>
    <row r="190" spans="1:1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41"/>
      <c r="L190" s="41"/>
    </row>
    <row r="191" spans="1:1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41"/>
      <c r="L191" s="41"/>
    </row>
    <row r="192" spans="1:1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41"/>
      <c r="L192" s="41"/>
    </row>
    <row r="193" spans="1:1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41"/>
      <c r="L193" s="41"/>
    </row>
    <row r="194" spans="1:1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41"/>
      <c r="L194" s="41"/>
    </row>
    <row r="195" spans="1:1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41"/>
      <c r="L195" s="41"/>
    </row>
    <row r="196" spans="1:1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41"/>
      <c r="L196" s="41"/>
    </row>
    <row r="197" spans="1:1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41"/>
      <c r="L197" s="41"/>
    </row>
    <row r="198" spans="1:1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41"/>
      <c r="L198" s="41"/>
    </row>
    <row r="199" spans="1:1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41"/>
      <c r="L199" s="41"/>
    </row>
    <row r="200" spans="1:1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41"/>
      <c r="L200" s="41"/>
    </row>
    <row r="201" spans="1:12">
      <c r="A201" s="27"/>
      <c r="B201" s="49"/>
      <c r="C201" s="49"/>
      <c r="D201" s="49"/>
      <c r="E201" s="49"/>
      <c r="F201" s="49"/>
      <c r="G201" s="49"/>
      <c r="H201" s="49"/>
      <c r="I201" s="49"/>
      <c r="J201" s="49"/>
      <c r="K201" s="50"/>
      <c r="L201" s="50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pane ySplit="5" topLeftCell="A14" activePane="bottomLeft" state="frozen"/>
      <selection/>
      <selection pane="bottomLeft" activeCell="D30" sqref="D30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.05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5" t="s">
        <v>6</v>
      </c>
      <c r="K3" s="16" t="s">
        <v>7</v>
      </c>
    </row>
    <row r="4" ht="19.05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8"/>
      <c r="K4" s="16"/>
    </row>
    <row r="5" ht="19.05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9"/>
      <c r="K5" s="16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5" t="s">
        <v>18</v>
      </c>
      <c r="K6" s="16" t="s">
        <v>18</v>
      </c>
    </row>
    <row r="7" ht="30" customHeight="true" spans="1:11">
      <c r="A7" s="6" t="s">
        <v>19</v>
      </c>
      <c r="B7" s="8">
        <v>366</v>
      </c>
      <c r="C7" s="8">
        <v>20</v>
      </c>
      <c r="D7" s="8">
        <v>61</v>
      </c>
      <c r="E7" s="8">
        <v>44</v>
      </c>
      <c r="F7" s="8">
        <v>168</v>
      </c>
      <c r="G7" s="8">
        <v>29</v>
      </c>
      <c r="H7" s="8">
        <v>44</v>
      </c>
      <c r="I7" s="8">
        <v>1178</v>
      </c>
      <c r="J7" s="20">
        <v>43.1148</v>
      </c>
      <c r="K7" s="20">
        <v>17.38</v>
      </c>
    </row>
    <row r="8" ht="30" customHeight="true" spans="1:11">
      <c r="A8" s="6" t="s">
        <v>20</v>
      </c>
      <c r="B8" s="6">
        <v>20</v>
      </c>
      <c r="C8" s="9">
        <v>5</v>
      </c>
      <c r="D8" s="9">
        <v>1</v>
      </c>
      <c r="E8" s="9">
        <v>0</v>
      </c>
      <c r="F8" s="9">
        <v>13</v>
      </c>
      <c r="G8" s="9">
        <v>1</v>
      </c>
      <c r="H8" s="9">
        <v>0</v>
      </c>
      <c r="I8" s="6">
        <v>1178</v>
      </c>
      <c r="J8" s="21">
        <v>2.36</v>
      </c>
      <c r="K8" s="22">
        <v>0.46</v>
      </c>
    </row>
    <row r="9" ht="30" customHeight="true" spans="1:11">
      <c r="A9" s="6" t="s">
        <v>21</v>
      </c>
      <c r="B9" s="6">
        <v>10</v>
      </c>
      <c r="C9" s="6">
        <v>1</v>
      </c>
      <c r="D9" s="6">
        <v>0</v>
      </c>
      <c r="E9" s="6">
        <v>0</v>
      </c>
      <c r="F9" s="6">
        <v>9</v>
      </c>
      <c r="G9" s="6">
        <v>0</v>
      </c>
      <c r="H9" s="6">
        <v>0</v>
      </c>
      <c r="I9" s="6">
        <v>1178</v>
      </c>
      <c r="J9" s="21">
        <v>1.178</v>
      </c>
      <c r="K9" s="22">
        <v>0.1</v>
      </c>
    </row>
    <row r="10" ht="30" customHeight="true" spans="1:11">
      <c r="A10" s="6" t="s">
        <v>22</v>
      </c>
      <c r="B10" s="6">
        <v>89</v>
      </c>
      <c r="C10" s="6">
        <v>8</v>
      </c>
      <c r="D10" s="6">
        <v>9</v>
      </c>
      <c r="E10" s="6">
        <v>9</v>
      </c>
      <c r="F10" s="6">
        <v>22</v>
      </c>
      <c r="G10" s="6">
        <v>13</v>
      </c>
      <c r="H10" s="6">
        <v>28</v>
      </c>
      <c r="I10" s="6">
        <v>1178</v>
      </c>
      <c r="J10" s="23">
        <v>10.48</v>
      </c>
      <c r="K10" s="24">
        <v>4.63</v>
      </c>
    </row>
    <row r="11" ht="30" customHeight="true" spans="1:11">
      <c r="A11" s="6" t="s">
        <v>23</v>
      </c>
      <c r="B11" s="6">
        <v>232</v>
      </c>
      <c r="C11" s="6">
        <v>33</v>
      </c>
      <c r="D11" s="6">
        <v>144</v>
      </c>
      <c r="E11" s="6">
        <v>7</v>
      </c>
      <c r="F11" s="6">
        <v>37</v>
      </c>
      <c r="G11" s="6">
        <v>7</v>
      </c>
      <c r="H11" s="6">
        <v>4</v>
      </c>
      <c r="I11" s="6">
        <v>1178</v>
      </c>
      <c r="J11" s="21">
        <v>27.3296</v>
      </c>
      <c r="K11" s="22">
        <v>21.923</v>
      </c>
    </row>
    <row r="12" ht="30" customHeight="true" spans="1:11">
      <c r="A12" s="8" t="s">
        <v>24</v>
      </c>
      <c r="B12" s="8">
        <v>150</v>
      </c>
      <c r="C12" s="6">
        <v>70</v>
      </c>
      <c r="D12" s="6">
        <v>10</v>
      </c>
      <c r="E12" s="6">
        <v>25</v>
      </c>
      <c r="F12" s="6">
        <v>36</v>
      </c>
      <c r="G12" s="6">
        <v>5</v>
      </c>
      <c r="H12" s="6">
        <v>4</v>
      </c>
      <c r="I12" s="6">
        <v>1150</v>
      </c>
      <c r="J12" s="21">
        <v>17.25</v>
      </c>
      <c r="K12" s="22">
        <v>3.78</v>
      </c>
    </row>
    <row r="13" ht="30" customHeight="true" spans="1:11">
      <c r="A13" s="8" t="s">
        <v>25</v>
      </c>
      <c r="B13" s="8">
        <v>122</v>
      </c>
      <c r="C13" s="6">
        <v>7</v>
      </c>
      <c r="D13" s="6">
        <v>23</v>
      </c>
      <c r="E13" s="6">
        <v>1</v>
      </c>
      <c r="F13" s="6">
        <v>84</v>
      </c>
      <c r="G13" s="6">
        <v>3</v>
      </c>
      <c r="H13" s="6">
        <v>4</v>
      </c>
      <c r="I13" s="6">
        <v>1150</v>
      </c>
      <c r="J13" s="21">
        <v>14.035</v>
      </c>
      <c r="K13" s="22">
        <v>4.669</v>
      </c>
    </row>
    <row r="14" ht="30" customHeight="true" spans="1:11">
      <c r="A14" s="6" t="s">
        <v>26</v>
      </c>
      <c r="B14" s="6">
        <v>37</v>
      </c>
      <c r="C14" s="6">
        <v>5</v>
      </c>
      <c r="D14" s="6">
        <v>4</v>
      </c>
      <c r="E14" s="6">
        <v>8</v>
      </c>
      <c r="F14" s="6">
        <v>17</v>
      </c>
      <c r="G14" s="6">
        <v>0</v>
      </c>
      <c r="H14" s="6">
        <v>3</v>
      </c>
      <c r="I14" s="6">
        <v>1150</v>
      </c>
      <c r="J14" s="21">
        <v>4.255</v>
      </c>
      <c r="K14" s="22">
        <v>1.708</v>
      </c>
    </row>
    <row r="15" ht="30" customHeight="true" spans="1:11">
      <c r="A15" s="6" t="s">
        <v>27</v>
      </c>
      <c r="B15" s="6">
        <v>32</v>
      </c>
      <c r="C15" s="10">
        <v>3</v>
      </c>
      <c r="D15" s="10">
        <v>0</v>
      </c>
      <c r="E15" s="10">
        <v>10</v>
      </c>
      <c r="F15" s="10">
        <v>13</v>
      </c>
      <c r="G15" s="10">
        <v>0</v>
      </c>
      <c r="H15" s="10">
        <v>6</v>
      </c>
      <c r="I15" s="6">
        <v>1150</v>
      </c>
      <c r="J15" s="21">
        <v>3.68</v>
      </c>
      <c r="K15" s="22">
        <v>0.72</v>
      </c>
    </row>
    <row r="16" ht="30" customHeight="true" spans="1:11">
      <c r="A16" s="6" t="s">
        <v>28</v>
      </c>
      <c r="B16" s="11">
        <v>92</v>
      </c>
      <c r="C16" s="11">
        <v>24</v>
      </c>
      <c r="D16" s="11">
        <v>3</v>
      </c>
      <c r="E16" s="11">
        <v>1</v>
      </c>
      <c r="F16" s="11">
        <v>57</v>
      </c>
      <c r="G16" s="11">
        <v>1</v>
      </c>
      <c r="H16" s="11">
        <v>6</v>
      </c>
      <c r="I16" s="6">
        <v>1150</v>
      </c>
      <c r="J16" s="25">
        <v>10.58</v>
      </c>
      <c r="K16" s="26">
        <v>1.608</v>
      </c>
    </row>
    <row r="17" ht="30" customHeight="true" spans="1:11">
      <c r="A17" s="6" t="s">
        <v>29</v>
      </c>
      <c r="B17" s="6">
        <v>108</v>
      </c>
      <c r="C17" s="8">
        <v>2</v>
      </c>
      <c r="D17" s="8">
        <v>7</v>
      </c>
      <c r="E17" s="8">
        <v>1</v>
      </c>
      <c r="F17" s="10">
        <v>33</v>
      </c>
      <c r="G17" s="10">
        <v>52</v>
      </c>
      <c r="H17" s="10">
        <v>13</v>
      </c>
      <c r="I17" s="6">
        <v>1150</v>
      </c>
      <c r="J17" s="23">
        <f>1.15+11.27</f>
        <v>12.42</v>
      </c>
      <c r="K17" s="24">
        <f>1.021+7.691</f>
        <v>8.712</v>
      </c>
    </row>
    <row r="18" ht="30" customHeight="true" spans="1:11">
      <c r="A18" s="6" t="s">
        <v>30</v>
      </c>
      <c r="B18" s="6">
        <v>37</v>
      </c>
      <c r="C18" s="6">
        <v>9</v>
      </c>
      <c r="D18" s="6">
        <v>7</v>
      </c>
      <c r="E18" s="6">
        <v>0</v>
      </c>
      <c r="F18" s="6">
        <v>18</v>
      </c>
      <c r="G18" s="6">
        <v>1</v>
      </c>
      <c r="H18" s="6">
        <v>2</v>
      </c>
      <c r="I18" s="6">
        <v>1150</v>
      </c>
      <c r="J18" s="21">
        <v>4.255</v>
      </c>
      <c r="K18" s="22">
        <v>2.962</v>
      </c>
    </row>
    <row r="19" ht="30" customHeight="true" spans="1:11">
      <c r="A19" s="8" t="s">
        <v>31</v>
      </c>
      <c r="B19" s="6">
        <v>89</v>
      </c>
      <c r="C19" s="6">
        <v>7</v>
      </c>
      <c r="D19" s="6">
        <v>9</v>
      </c>
      <c r="E19" s="6">
        <v>12</v>
      </c>
      <c r="F19" s="6">
        <v>56</v>
      </c>
      <c r="G19" s="6">
        <v>1</v>
      </c>
      <c r="H19" s="6">
        <v>4</v>
      </c>
      <c r="I19" s="6">
        <v>1150</v>
      </c>
      <c r="J19" s="21">
        <v>10.24</v>
      </c>
      <c r="K19" s="22">
        <v>2.57</v>
      </c>
    </row>
    <row r="20" s="1" customFormat="true" ht="30" customHeight="true" spans="1:11">
      <c r="A20" s="8" t="s">
        <v>32</v>
      </c>
      <c r="B20" s="8">
        <v>158</v>
      </c>
      <c r="C20" s="8">
        <v>16</v>
      </c>
      <c r="D20" s="8">
        <v>43</v>
      </c>
      <c r="E20" s="8">
        <v>6</v>
      </c>
      <c r="F20" s="8">
        <v>72</v>
      </c>
      <c r="G20" s="8">
        <v>3</v>
      </c>
      <c r="H20" s="8">
        <v>18</v>
      </c>
      <c r="I20" s="8">
        <v>1150</v>
      </c>
      <c r="J20" s="23">
        <v>22.31</v>
      </c>
      <c r="K20" s="24">
        <v>8.068</v>
      </c>
    </row>
    <row r="21" ht="30" customHeight="true" spans="1:11">
      <c r="A21" s="8" t="s">
        <v>33</v>
      </c>
      <c r="B21" s="6">
        <f>C21+D21+E21+G21+F21+H21</f>
        <v>137</v>
      </c>
      <c r="C21" s="6">
        <v>7</v>
      </c>
      <c r="D21" s="6">
        <v>24</v>
      </c>
      <c r="E21" s="6">
        <v>0</v>
      </c>
      <c r="F21" s="6">
        <v>85</v>
      </c>
      <c r="G21" s="6">
        <v>15</v>
      </c>
      <c r="H21" s="6">
        <v>6</v>
      </c>
      <c r="I21" s="6">
        <v>1150</v>
      </c>
      <c r="J21" s="25">
        <v>15.755</v>
      </c>
      <c r="K21" s="22">
        <v>6.281</v>
      </c>
    </row>
    <row r="22" ht="30" customHeight="true" spans="1:11">
      <c r="A22" s="8" t="s">
        <v>34</v>
      </c>
      <c r="B22" s="6">
        <v>93</v>
      </c>
      <c r="C22" s="6">
        <v>6</v>
      </c>
      <c r="D22" s="6">
        <v>31</v>
      </c>
      <c r="E22" s="6">
        <v>6</v>
      </c>
      <c r="F22" s="6">
        <v>30</v>
      </c>
      <c r="G22" s="6">
        <v>3</v>
      </c>
      <c r="H22" s="6">
        <v>17</v>
      </c>
      <c r="I22" s="6">
        <v>1150</v>
      </c>
      <c r="J22" s="21">
        <v>10.695</v>
      </c>
      <c r="K22" s="22">
        <v>5.857</v>
      </c>
    </row>
    <row r="23" ht="30" customHeight="true" spans="1:11">
      <c r="A23" s="6" t="s">
        <v>35</v>
      </c>
      <c r="B23" s="6">
        <v>171</v>
      </c>
      <c r="C23" s="6">
        <v>24</v>
      </c>
      <c r="D23" s="6">
        <v>47</v>
      </c>
      <c r="E23" s="6">
        <v>8</v>
      </c>
      <c r="F23" s="6">
        <v>68</v>
      </c>
      <c r="G23" s="6">
        <v>15</v>
      </c>
      <c r="H23" s="6">
        <v>9</v>
      </c>
      <c r="I23" s="6">
        <v>1150</v>
      </c>
      <c r="J23" s="21">
        <v>21.045</v>
      </c>
      <c r="K23" s="22">
        <v>10.071</v>
      </c>
    </row>
    <row r="24" ht="30" customHeight="true" spans="1:11">
      <c r="A24" s="6" t="s">
        <v>36</v>
      </c>
      <c r="B24" s="6">
        <v>32</v>
      </c>
      <c r="C24" s="6">
        <v>3</v>
      </c>
      <c r="D24" s="6">
        <v>9</v>
      </c>
      <c r="E24" s="6">
        <v>1</v>
      </c>
      <c r="F24" s="6">
        <v>11</v>
      </c>
      <c r="G24" s="6">
        <v>6</v>
      </c>
      <c r="H24" s="6">
        <v>2</v>
      </c>
      <c r="I24" s="6">
        <v>1150</v>
      </c>
      <c r="J24" s="21">
        <v>3.68</v>
      </c>
      <c r="K24" s="22">
        <v>2.315</v>
      </c>
    </row>
    <row r="25" ht="29" customHeight="true" spans="1:11">
      <c r="A25" s="6" t="s">
        <v>37</v>
      </c>
      <c r="B25" s="6">
        <v>106</v>
      </c>
      <c r="C25" s="6">
        <v>32</v>
      </c>
      <c r="D25" s="6">
        <v>17</v>
      </c>
      <c r="E25" s="6">
        <v>3</v>
      </c>
      <c r="F25" s="6">
        <v>43</v>
      </c>
      <c r="G25" s="6">
        <v>8</v>
      </c>
      <c r="H25" s="6">
        <v>3</v>
      </c>
      <c r="I25" s="6">
        <v>1150</v>
      </c>
      <c r="J25" s="21">
        <v>12.19</v>
      </c>
      <c r="K25" s="22">
        <v>4.41</v>
      </c>
    </row>
    <row r="26" ht="30" customHeight="true" spans="1:11">
      <c r="A26" s="12" t="s">
        <v>38</v>
      </c>
      <c r="B26" s="6">
        <v>67</v>
      </c>
      <c r="C26" s="6">
        <v>4</v>
      </c>
      <c r="D26" s="6">
        <v>12</v>
      </c>
      <c r="E26" s="6">
        <v>7</v>
      </c>
      <c r="F26" s="6">
        <v>41</v>
      </c>
      <c r="G26" s="6">
        <v>1</v>
      </c>
      <c r="H26" s="6">
        <v>2</v>
      </c>
      <c r="I26" s="6">
        <v>1150</v>
      </c>
      <c r="J26" s="21">
        <v>7.705</v>
      </c>
      <c r="K26" s="22">
        <v>2.559</v>
      </c>
    </row>
    <row r="27" ht="30" customHeight="true" spans="1:11">
      <c r="A27" s="6" t="s">
        <v>39</v>
      </c>
      <c r="B27" s="6">
        <f>SUM(B7:B26)</f>
        <v>2148</v>
      </c>
      <c r="C27" s="6">
        <f t="shared" ref="C27:H27" si="0">SUM(C7:C26)</f>
        <v>286</v>
      </c>
      <c r="D27" s="6">
        <f t="shared" si="0"/>
        <v>461</v>
      </c>
      <c r="E27" s="6">
        <f t="shared" si="0"/>
        <v>149</v>
      </c>
      <c r="F27" s="6">
        <f t="shared" si="0"/>
        <v>913</v>
      </c>
      <c r="G27" s="6">
        <f t="shared" si="0"/>
        <v>164</v>
      </c>
      <c r="H27" s="6">
        <f t="shared" si="0"/>
        <v>175</v>
      </c>
      <c r="I27" s="6"/>
      <c r="J27" s="21">
        <f>SUM(J7:J26)</f>
        <v>254.5574</v>
      </c>
      <c r="K27" s="22">
        <f>SUM(K7:K26)</f>
        <v>110.783</v>
      </c>
    </row>
    <row r="28" spans="1:1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>
      <c r="A30" s="13"/>
      <c r="B30" s="13"/>
      <c r="C30" s="13"/>
      <c r="D30" s="13"/>
      <c r="E30" s="13"/>
      <c r="F30" s="14"/>
      <c r="G30" s="13"/>
      <c r="H30" s="13"/>
      <c r="I30" s="13"/>
      <c r="J30" s="13"/>
      <c r="K30" s="13"/>
    </row>
    <row r="31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12月农村特困</vt:lpstr>
      <vt:lpstr>12月城市特困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2022-12-02T17:48:00Z</dcterms:created>
  <dcterms:modified xsi:type="dcterms:W3CDTF">2023-12-22T11:32:10Z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